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ács-Kiskun megye\02_Top-3.2.1-15\007_Kéleshalom_Gabi_1_G\06_Közbesz\01_Iskola-Óvoda\01_Árazatlan ktsgvetés\"/>
    </mc:Choice>
  </mc:AlternateContent>
  <bookViews>
    <workbookView xWindow="-15" yWindow="-15" windowWidth="14400" windowHeight="11940" tabRatio="927"/>
  </bookViews>
  <sheets>
    <sheet name="Főösszesítő" sheetId="1" r:id="rId1"/>
    <sheet name="Külső hőszigetelés" sheetId="2" r:id="rId2"/>
    <sheet name="Akadálymentesítés" sheetId="14" r:id="rId3"/>
    <sheet name="Nyílászáró csere " sheetId="3" r:id="rId4"/>
    <sheet name="Kazán" sheetId="12" r:id="rId5"/>
    <sheet name="Szabályozhatóság" sheetId="11" r:id="rId6"/>
    <sheet name="mesterséges szellőzés" sheetId="8" r:id="rId7"/>
    <sheet name="Napelem" sheetId="6" r:id="rId8"/>
  </sheets>
  <definedNames>
    <definedName name="_xlnm.Print_Area" localSheetId="2">Akadálymentesítés!$A$1:$J$13</definedName>
    <definedName name="_xlnm.Print_Area" localSheetId="0">Főösszesítő!$A$1:$D$31</definedName>
    <definedName name="_xlnm.Print_Area" localSheetId="4">Kazán!$A$1:$J$35</definedName>
    <definedName name="_xlnm.Print_Area" localSheetId="1">'Külső hőszigetelés'!$A$1:$J$31</definedName>
    <definedName name="_xlnm.Print_Area" localSheetId="6">'mesterséges szellőzés'!$A$1:$J$9</definedName>
    <definedName name="_xlnm.Print_Area" localSheetId="7">Napelem!$A$1:$J$13</definedName>
    <definedName name="_xlnm.Print_Area" localSheetId="3">'Nyílászáró csere '!$A$1:$J$24</definedName>
    <definedName name="_xlnm.Print_Area" localSheetId="5">Szabályozhatóság!$A$1:$J$14</definedName>
  </definedNames>
  <calcPr calcId="171027"/>
</workbook>
</file>

<file path=xl/calcChain.xml><?xml version="1.0" encoding="utf-8"?>
<calcChain xmlns="http://schemas.openxmlformats.org/spreadsheetml/2006/main">
  <c r="C28" i="1" l="1"/>
  <c r="H9" i="14"/>
  <c r="G9" i="14"/>
  <c r="H8" i="14"/>
  <c r="G8" i="14"/>
  <c r="H7" i="14"/>
  <c r="G7" i="14"/>
  <c r="H6" i="14"/>
  <c r="G6" i="14"/>
  <c r="H5" i="14"/>
  <c r="G5" i="14"/>
  <c r="H6" i="6" l="1"/>
  <c r="H7" i="6"/>
  <c r="H8" i="6"/>
  <c r="H9" i="6"/>
  <c r="H5" i="6"/>
  <c r="G6" i="6"/>
  <c r="G7" i="6"/>
  <c r="G8" i="6"/>
  <c r="G9" i="6"/>
  <c r="G5" i="6"/>
  <c r="I4" i="6" l="1"/>
  <c r="J4" i="6"/>
  <c r="J10" i="6" s="1"/>
  <c r="D26" i="1" s="1"/>
  <c r="A1" i="14"/>
  <c r="I10" i="6" l="1"/>
  <c r="I11" i="6" s="1"/>
  <c r="B23" i="1"/>
  <c r="I12" i="6" l="1"/>
  <c r="C26" i="1"/>
  <c r="A1" i="8"/>
  <c r="A1" i="11"/>
  <c r="A1" i="12"/>
  <c r="A1" i="3"/>
  <c r="A1" i="2"/>
  <c r="I13" i="6" l="1"/>
  <c r="B9" i="1"/>
  <c r="B21" i="1"/>
  <c r="B20" i="1"/>
  <c r="B19" i="1"/>
  <c r="B17" i="1"/>
  <c r="B16" i="1"/>
  <c r="H18" i="12"/>
  <c r="G18" i="12"/>
  <c r="H17" i="12"/>
  <c r="G17" i="12"/>
  <c r="B24" i="1"/>
  <c r="B22" i="1"/>
  <c r="B12" i="1" l="1"/>
  <c r="B8" i="1"/>
  <c r="B25" i="1"/>
  <c r="B13" i="1"/>
  <c r="B11" i="1" l="1"/>
  <c r="B10" i="1"/>
  <c r="B7" i="1"/>
  <c r="B6" i="1"/>
  <c r="B5" i="1"/>
  <c r="H9" i="3" l="1"/>
  <c r="H18" i="2"/>
  <c r="J17" i="2" s="1"/>
  <c r="D9" i="1" s="1"/>
  <c r="G5" i="8"/>
  <c r="I4" i="8" s="1"/>
  <c r="H22" i="12"/>
  <c r="H8" i="11"/>
  <c r="H5" i="11"/>
  <c r="J4" i="11" s="1"/>
  <c r="G5" i="11"/>
  <c r="I4" i="11" s="1"/>
  <c r="G8" i="11"/>
  <c r="G7" i="11"/>
  <c r="H10" i="11"/>
  <c r="J9" i="11" s="1"/>
  <c r="D24" i="1" s="1"/>
  <c r="H7" i="11"/>
  <c r="G10" i="11"/>
  <c r="I9" i="11" s="1"/>
  <c r="G7" i="2" l="1"/>
  <c r="G20" i="2"/>
  <c r="H6" i="2"/>
  <c r="G13" i="2"/>
  <c r="H20" i="2"/>
  <c r="H21" i="2"/>
  <c r="H26" i="2"/>
  <c r="H27" i="2"/>
  <c r="H24" i="2"/>
  <c r="H25" i="2"/>
  <c r="G6" i="2"/>
  <c r="G23" i="2"/>
  <c r="H5" i="2"/>
  <c r="H22" i="2"/>
  <c r="H7" i="2"/>
  <c r="H9" i="2"/>
  <c r="J8" i="2" s="1"/>
  <c r="D6" i="1" s="1"/>
  <c r="G24" i="2"/>
  <c r="G16" i="2"/>
  <c r="G25" i="2"/>
  <c r="H14" i="2"/>
  <c r="G9" i="2"/>
  <c r="I8" i="2" s="1"/>
  <c r="H16" i="2"/>
  <c r="G21" i="2"/>
  <c r="G27" i="2"/>
  <c r="G26" i="2"/>
  <c r="G5" i="2"/>
  <c r="G18" i="2"/>
  <c r="I17" i="2" s="1"/>
  <c r="C9" i="1" s="1"/>
  <c r="G12" i="3"/>
  <c r="H17" i="3"/>
  <c r="J16" i="3" s="1"/>
  <c r="D12" i="1" s="1"/>
  <c r="H14" i="3"/>
  <c r="H10" i="3"/>
  <c r="H5" i="3"/>
  <c r="G5" i="3"/>
  <c r="H20" i="3"/>
  <c r="H15" i="3"/>
  <c r="H13" i="3"/>
  <c r="H6" i="3"/>
  <c r="G13" i="3"/>
  <c r="G8" i="3"/>
  <c r="G11" i="3"/>
  <c r="G9" i="3"/>
  <c r="H8" i="3"/>
  <c r="G14" i="3"/>
  <c r="H7" i="3"/>
  <c r="G10" i="3"/>
  <c r="H12" i="3"/>
  <c r="G19" i="3"/>
  <c r="G20" i="3"/>
  <c r="G6" i="3"/>
  <c r="G17" i="3"/>
  <c r="I16" i="3" s="1"/>
  <c r="H19" i="3"/>
  <c r="G15" i="3"/>
  <c r="H11" i="3"/>
  <c r="G7" i="3"/>
  <c r="H15" i="2"/>
  <c r="G15" i="2"/>
  <c r="H11" i="2"/>
  <c r="J10" i="2" s="1"/>
  <c r="D7" i="1" s="1"/>
  <c r="G14" i="2"/>
  <c r="H13" i="2"/>
  <c r="G11" i="2"/>
  <c r="I10" i="2" s="1"/>
  <c r="G22" i="2"/>
  <c r="H23" i="2"/>
  <c r="G13" i="12"/>
  <c r="H29" i="12"/>
  <c r="G26" i="12"/>
  <c r="H5" i="12"/>
  <c r="J4" i="12" s="1"/>
  <c r="D16" i="1" s="1"/>
  <c r="H5" i="8"/>
  <c r="J4" i="8" s="1"/>
  <c r="D25" i="1" s="1"/>
  <c r="H26" i="12"/>
  <c r="G11" i="12"/>
  <c r="H11" i="12"/>
  <c r="G25" i="12"/>
  <c r="H15" i="12"/>
  <c r="G16" i="12"/>
  <c r="G10" i="12"/>
  <c r="H31" i="12"/>
  <c r="G22" i="12"/>
  <c r="G24" i="12"/>
  <c r="H28" i="12"/>
  <c r="G7" i="12"/>
  <c r="G8" i="12"/>
  <c r="G31" i="12"/>
  <c r="H8" i="12"/>
  <c r="G5" i="12"/>
  <c r="I4" i="12" s="1"/>
  <c r="C16" i="1" s="1"/>
  <c r="G20" i="12"/>
  <c r="G30" i="12"/>
  <c r="G14" i="12"/>
  <c r="G29" i="12"/>
  <c r="H10" i="12"/>
  <c r="H16" i="12"/>
  <c r="H30" i="12"/>
  <c r="H20" i="12"/>
  <c r="H13" i="12"/>
  <c r="G27" i="12"/>
  <c r="H27" i="12"/>
  <c r="H25" i="12"/>
  <c r="G15" i="12"/>
  <c r="H21" i="12"/>
  <c r="H7" i="12"/>
  <c r="G21" i="12"/>
  <c r="G28" i="12"/>
  <c r="H24" i="12"/>
  <c r="H14" i="12"/>
  <c r="J6" i="11"/>
  <c r="D23" i="1" s="1"/>
  <c r="I6" i="11"/>
  <c r="I11" i="11" s="1"/>
  <c r="C24" i="1"/>
  <c r="D22" i="1"/>
  <c r="C22" i="1"/>
  <c r="C25" i="1"/>
  <c r="I6" i="8"/>
  <c r="C6" i="1"/>
  <c r="J4" i="2"/>
  <c r="I4" i="2"/>
  <c r="J6" i="8" l="1"/>
  <c r="J19" i="2"/>
  <c r="D10" i="1" s="1"/>
  <c r="J12" i="2"/>
  <c r="D8" i="1" s="1"/>
  <c r="I19" i="2"/>
  <c r="C10" i="1" s="1"/>
  <c r="J18" i="3"/>
  <c r="D13" i="1" s="1"/>
  <c r="I12" i="2"/>
  <c r="I18" i="3"/>
  <c r="J4" i="3"/>
  <c r="I4" i="3"/>
  <c r="C11" i="1" s="1"/>
  <c r="I4" i="14"/>
  <c r="C7" i="1"/>
  <c r="C12" i="1"/>
  <c r="J4" i="14"/>
  <c r="J10" i="14" s="1"/>
  <c r="J6" i="12"/>
  <c r="D17" i="1" s="1"/>
  <c r="I9" i="12"/>
  <c r="I6" i="12"/>
  <c r="C17" i="1" s="1"/>
  <c r="I19" i="12"/>
  <c r="C20" i="1" s="1"/>
  <c r="J19" i="12"/>
  <c r="D20" i="1" s="1"/>
  <c r="J9" i="12"/>
  <c r="D18" i="1" s="1"/>
  <c r="I23" i="12"/>
  <c r="J12" i="12"/>
  <c r="D19" i="1" s="1"/>
  <c r="J23" i="12"/>
  <c r="D21" i="1" s="1"/>
  <c r="I12" i="12"/>
  <c r="J11" i="11"/>
  <c r="I12" i="11" s="1"/>
  <c r="I7" i="8"/>
  <c r="C23" i="1"/>
  <c r="C5" i="1"/>
  <c r="J28" i="2"/>
  <c r="D5" i="1"/>
  <c r="C8" i="1"/>
  <c r="I21" i="3" l="1"/>
  <c r="C13" i="1"/>
  <c r="I28" i="2"/>
  <c r="I29" i="2" s="1"/>
  <c r="C14" i="1"/>
  <c r="J21" i="3"/>
  <c r="I10" i="14"/>
  <c r="I11" i="14" s="1"/>
  <c r="D11" i="1"/>
  <c r="C18" i="1"/>
  <c r="D14" i="1"/>
  <c r="C21" i="1"/>
  <c r="I32" i="12"/>
  <c r="C19" i="1"/>
  <c r="J32" i="12"/>
  <c r="I8" i="8"/>
  <c r="I13" i="11"/>
  <c r="D28" i="1" l="1"/>
  <c r="I22" i="3"/>
  <c r="I33" i="12"/>
  <c r="I9" i="8"/>
  <c r="I14" i="11"/>
  <c r="I12" i="14"/>
  <c r="I23" i="3"/>
  <c r="I30" i="2"/>
  <c r="I34" i="12" l="1"/>
  <c r="I35" i="12" s="1"/>
  <c r="C29" i="1"/>
  <c r="I24" i="3"/>
  <c r="I13" i="14"/>
  <c r="I31" i="2"/>
  <c r="C30" i="1" l="1"/>
  <c r="C31" i="1" s="1"/>
</calcChain>
</file>

<file path=xl/sharedStrings.xml><?xml version="1.0" encoding="utf-8"?>
<sst xmlns="http://schemas.openxmlformats.org/spreadsheetml/2006/main" count="329" uniqueCount="140">
  <si>
    <t>FŐÖSSZESÍTŐ</t>
  </si>
  <si>
    <t>Szakág</t>
  </si>
  <si>
    <t>Munkanem megnevezése</t>
  </si>
  <si>
    <t>Anyag összege</t>
  </si>
  <si>
    <t>Díj összege</t>
  </si>
  <si>
    <t>ÉPÍTÉSZET</t>
  </si>
  <si>
    <t>KÜLSŐ HŐSZIGETELÉS</t>
  </si>
  <si>
    <t>NYÍLÁSZÁRÓ CSERE</t>
  </si>
  <si>
    <t>ÉPÜLETGÉPÉSZET</t>
  </si>
  <si>
    <t>Összesen (nettó)</t>
  </si>
  <si>
    <t>27% Áfa</t>
  </si>
  <si>
    <t>Mindösszesen (bruttó)</t>
  </si>
  <si>
    <t>Külső oldali hőszigetelés</t>
  </si>
  <si>
    <t>T.</t>
  </si>
  <si>
    <t>Megnevezés</t>
  </si>
  <si>
    <t>Menny</t>
  </si>
  <si>
    <t>Me</t>
  </si>
  <si>
    <t>Anyag</t>
  </si>
  <si>
    <t>Díj</t>
  </si>
  <si>
    <t>Össz anyag</t>
  </si>
  <si>
    <t>Össz díj</t>
  </si>
  <si>
    <t>ANYAG Ö.</t>
  </si>
  <si>
    <t>DÍJ ÖSSZES</t>
  </si>
  <si>
    <t>HOMLOKZATI HŐSZIGETELÉS</t>
  </si>
  <si>
    <t>1.</t>
  </si>
  <si>
    <t>2.</t>
  </si>
  <si>
    <t>fm</t>
  </si>
  <si>
    <t>ÁLLVÁNYZAT</t>
  </si>
  <si>
    <t>EGYÉB, NEM BESOROLHATÓ</t>
  </si>
  <si>
    <t>3.</t>
  </si>
  <si>
    <t>4.</t>
  </si>
  <si>
    <t>5.</t>
  </si>
  <si>
    <t>klt</t>
  </si>
  <si>
    <t>6.</t>
  </si>
  <si>
    <t>7.</t>
  </si>
  <si>
    <t>Nyílászáró csere</t>
  </si>
  <si>
    <t>db</t>
  </si>
  <si>
    <t>8.</t>
  </si>
  <si>
    <t>11.</t>
  </si>
  <si>
    <t>DÍJ Ö.</t>
  </si>
  <si>
    <t>m2</t>
  </si>
  <si>
    <t>m3</t>
  </si>
  <si>
    <t>Homlokzati csőállványok állítása  szintenkénti pallóterítéssel, korláttal lábdeszkával, (kétpallós) 0,60 m padlószélességgel, 2,00 kN/m, 12m magasságig</t>
  </si>
  <si>
    <t>FÖDÉMSZIGETELÉS</t>
  </si>
  <si>
    <t>FÖDÉMSZIGETELÉS JÁRULÉKOS KÖLTSÉGE</t>
  </si>
  <si>
    <t>padlástér előkészítése, tisztítása</t>
  </si>
  <si>
    <t>pallóváz építése 10x5 impregnált fenyő pallókból két rétegben, merőleges rendszerben, 60cm rácstávolsággal szegezve</t>
  </si>
  <si>
    <t>Ereszlefolyó bontása</t>
  </si>
  <si>
    <t>Mobil WC bérlése</t>
  </si>
  <si>
    <t>Építési törmelék és hulladék, valamint csomagolóanyagok, stb. folyamatos gyűjtése, elszállítása hatóságilag engedélyezett  hulladéklerakóba, lerakójeggyel együtt.</t>
  </si>
  <si>
    <t xml:space="preserve">Villámvédelmi rendszer helyreállítás, mérés és jegyzőkönyv készítése             </t>
  </si>
  <si>
    <t>PÁRKÁNYZAT</t>
  </si>
  <si>
    <t>Ablakpárkány egyvízorros kialakítása, 35 cm-es kiterített szélességig, legalább 2cm-es vízorrokkal, 3%-os kifelé lejtéssel, fehér porszórt alu, végzárókkal</t>
  </si>
  <si>
    <t>m</t>
  </si>
  <si>
    <t>ABLAKCSERE JÁRULÉKOS KÖLTSÉGEI</t>
  </si>
  <si>
    <t>Belső ablakkávák javítása sarokösszedolgozással 30 cm kiterített szélességig</t>
  </si>
  <si>
    <t>Belső festéseknél felület előkészítése, részmunkák;
glettelés, műanyag kötőanyagú glettel (simítótapasszal), vakolt felületen Diszperziós festés műanyag bázisú vizes-diszperziós  fehér festékkel, két rétegben, sima felületen</t>
  </si>
  <si>
    <t>Napelemes rendszer</t>
  </si>
  <si>
    <t>NAPELEM</t>
  </si>
  <si>
    <t>VEZÉRLÉS</t>
  </si>
  <si>
    <t>Szabályozhatóság</t>
  </si>
  <si>
    <t>SZIVATTYÚCSERE</t>
  </si>
  <si>
    <t>SZELEPEK</t>
  </si>
  <si>
    <t>CSÖVEZÉS</t>
  </si>
  <si>
    <t>SZABÁLYOZHATÓSÁG</t>
  </si>
  <si>
    <t>Kazán cseréje és azzal kapcsolatos tételek</t>
  </si>
  <si>
    <t>KAZÁNCSERE</t>
  </si>
  <si>
    <t>KÉMÉNYRENDSZER</t>
  </si>
  <si>
    <t>Gázellátás vezetékhálózatának kiépítése a szükséges méretben, szerelvényekkel, nyomáspróbával, kompletten.</t>
  </si>
  <si>
    <t>KAZÁN</t>
  </si>
  <si>
    <t>Padlásjárda zárlécvázzal, 60 cm szélességig</t>
  </si>
  <si>
    <t>1 réteg párafékező fólia terítése szigetelés alá</t>
  </si>
  <si>
    <t xml:space="preserve">Pincefödémre 16 cm kasírozott hőszigetelő lemez beépítése mechanikus rögzítéssel </t>
  </si>
  <si>
    <t>Ragalja javítása</t>
  </si>
  <si>
    <t>AKADÁLYMENTESÍTÉS</t>
  </si>
  <si>
    <t>Homlokzatra felszerelt elemek (táblák, lámpatestek, zászlótartó...stb) leszerelése, hőszigetelt, vakolt felületre újra elhelyezése dübeles csavarrögzítéssel</t>
  </si>
  <si>
    <t>Homlokzati hőszigetelő rendszer 160 mm EPS lemezből tagolatlan falazaton (ragasztó, dübel, üvegszövetháló, alapozó, vékonyvakolat I.színkategória, kiegészítők)</t>
  </si>
  <si>
    <t>Lábazati hőszigetelő rendszer 160 mm XPS lemezből tagolatlan falazaton (ragasztó, dübel, üvegszövetháló, alapozó, vékonyvakolat I. színkategória, kiegészítők)</t>
  </si>
  <si>
    <t>Káva készítés 40 mm EPS lemezből  (ragasztó, üvegszövetháló, alapozó, vékonyvakolat I. színkategória, kiegészítők)</t>
  </si>
  <si>
    <t>Kazán elektromos bekötése.</t>
  </si>
  <si>
    <t xml:space="preserve"> acél gáz csövek festése homlokzati hőszigetelésből kialakított nyitott falfülkében vezetve</t>
  </si>
  <si>
    <t xml:space="preserve">Ereszlefolyó visszaszerelése </t>
  </si>
  <si>
    <t>Közintézmény: Iskola-Óvoda
Cím: Kéleshalom, Fő u. 18.    hrsz: 103</t>
  </si>
  <si>
    <t>Égési levegő ellátó-, és égéstermék elvezető rendszer kivitelezése szerelh kéménnyel, kültéi szakasz hőszigataléssel, és védőburkolattal való ellátásával.</t>
  </si>
  <si>
    <t>Végleges kéményseprő szakvéleménnyel kapcsolatos ügyintézések.</t>
  </si>
  <si>
    <t xml:space="preserve">Vezérlés átalakítása, meglévő biomassza kazánok, és új gázkazánok vezérlésének összehangolása, beüzemelése, beszabályozása, </t>
  </si>
  <si>
    <t>Gázipari, víz-fűtés szerelési felhasználású gömbcsap,
felszerelve,
MOFÉM AHA típusú,
belső menettel
1/2"-2"-os.</t>
  </si>
  <si>
    <t xml:space="preserve">Iszapleválasztó,
karimás kivitelben, ellenkarimákkal, tömítésekkel,
anyáscsavarokkal, felszerelve,
Clean típusú,
PN 16
DN 25 </t>
  </si>
  <si>
    <t xml:space="preserve">Légleválasztó,
karimás kivitelben, ellenkarimákkal, tömítésekkel,
anyáscsavarokkal, felszerelve,
Flamcovent-F típusú,
DN 25 </t>
  </si>
  <si>
    <t>Kazánok elhelyezése, rákötése meglévő fűtési rendszerre, szükséges szelepekkel, szűrővel, visszacsapó szelepekkel, légtelenítőkkel, hőmérőkkel, nyomásmérőkkel.</t>
  </si>
  <si>
    <t>PVC lefolyóvezeték kiépítése szabadon, falhoz bilincselve, tartószerkezetekkel.</t>
  </si>
  <si>
    <t>Varratnélküli fekete acélcsőből készült fűtési vezeték,
csőhajlításokkal, csőhüvelyekkel,
hegesztett kötésekkel, szakaszos nyomáspróbával.
Anyagminőség: MSZ EN 10255:2005 St.37.0
(MSZ 120-2:1982 A37),
szabadon szerelve,
csőbilincsekkel,
felületvédelemmel ellátva, 9mm vtg. Armstrong Armaflex hőszigeteléssel.
1/2"-2"</t>
  </si>
  <si>
    <t>Gumimembrános zárt tágulási tartály,
gyári tartozékokkal, felszerelve,bizt.szeleppel
ZILMET típusú,
25 literes</t>
  </si>
  <si>
    <t>Csővezetékek bontása, horganyzott vagy fekete acélcsövek tartószerkezetről, vagy padlócsatornából lángvágással, deponálással, DN 100 méretig</t>
  </si>
  <si>
    <t>Gáz- és fűtésszerelési berendezési tárgyak, kazánok, bojlerek hőközponton belüli  kéményrendszerének bontása, és elszállítása.</t>
  </si>
  <si>
    <t>Gáz- és fűtésszerelési berendezési tárgyak, kazánok, bojlerek hőközponton belül bontása, és elszállítása.</t>
  </si>
  <si>
    <t>Átadási eljárás lefolytatása</t>
  </si>
  <si>
    <t>Gázszerelési munkák próbái
gázvezetéki rendszer szilárdsági nyomáspróbája</t>
  </si>
  <si>
    <t>Gázszerelési munkák átadás-átvételi
eljárásával kapcsolatos költségek
kezelésre vonatkozó kioktatás</t>
  </si>
  <si>
    <t>Nedvestengelyű, elektronikusan szabályozott
keringtető szivattyú, egyes,
fűtési, klímaalkalmazási és hűtési célokra,
("A energia osztályú"),
elektromotorral egybeépítve,
csővezetékbe beépítve,
WILO Yonos Maxo, illetve Yonos Pico típusú,
menetes kivitelben, hollandis kötéskészletekkel
átm.: 25-65 mm</t>
  </si>
  <si>
    <t>Fűtési rendszer beszabályozása körönként, és radiátoronként.</t>
  </si>
  <si>
    <t>HIDRAULIKAI BESZABÁLYOZÁS</t>
  </si>
  <si>
    <t>Szelepkészlet radiátorokhoz, termosztatikus szeleppel, fejjel, visszatérő szeleppel, DANFOSS típus, 1/2", egyenes kivitelben.</t>
  </si>
  <si>
    <t>MESTERSÉGES SZELLŐZÉS</t>
  </si>
  <si>
    <t>Elszívó ernyő telepítése gáztüzhely fölé szerelvényekkel,légcsatornával,fali ráccsal szerelési segédanyagokkal,elektromos bekötéssel, helyszínre szállítással, beüzemelve.</t>
  </si>
  <si>
    <t>Kazán elektromos bekötése heti időprogramok beállítású vezérléssel</t>
  </si>
  <si>
    <t xml:space="preserve">Fa nyílászáró szerkezetek bontása                    </t>
  </si>
  <si>
    <t xml:space="preserve">Nyílászárók beépítése                    </t>
  </si>
  <si>
    <t xml:space="preserve">Könyöklők elhelyezése végzáróval 200 mm szélességben                    </t>
  </si>
  <si>
    <t xml:space="preserve">Takarólécek elhelyezése a szerkezetek belső oldalán, (7 cm )                    </t>
  </si>
  <si>
    <t>NYÍLÁSZÁRÓK</t>
  </si>
  <si>
    <t>Akadálymentesítés</t>
  </si>
  <si>
    <t>PINCEFÖDÉMSZIGETELÉS</t>
  </si>
  <si>
    <t>Menny.</t>
  </si>
  <si>
    <t>ME.</t>
  </si>
  <si>
    <t>Össz.anyag</t>
  </si>
  <si>
    <t>Össz.díj</t>
  </si>
  <si>
    <t>Összesen nettó</t>
  </si>
  <si>
    <t>27% ÁFA</t>
  </si>
  <si>
    <t>Mindösszesen bruttó</t>
  </si>
  <si>
    <t>Tartószerkezet beszerzése és szerelése</t>
  </si>
  <si>
    <t xml:space="preserve"> 5 kVA AC teljesítménynek megfelelő inverter beszerzése, szerelése, felprogramozása  </t>
  </si>
  <si>
    <t>Viessmann Vitodens 100-W 26 kW kondenzációs falikazán:
Viessmann kor.acél  kazántest hőszigeteléssel, Vitotronic szabályzóval, fali konzollal LON kommunikációs modullal, 7m adatátviteli kábellel, műszaki melléklettel.</t>
  </si>
  <si>
    <t>Lemezes hőcserélő,
Hőteljesítmény: 26kW
Kivitel: Szerelhető
Primer közeg: víz (Fűtési)
Primer hőfoklépcső: 70/60°C
Primer nyomásesés: 10kPa
Szekunder közeg: víz (Fűtési)
Szekunder hőfoklépcső: 68/58°C
Szekunder nyomásesés: 10kPa
Ellenkarimával, tömítésekkel.</t>
  </si>
  <si>
    <t>zárófödém utólagos szigetelése 250 mm üveggyapot terítéssel</t>
  </si>
  <si>
    <t xml:space="preserve"> Műanyag, bukó-nyíló ablak, 900 x 600 mm, a tetején és a két oldalán min. 25 mm-es tokpótlóval,     Uw&lt;1,15 W/m2K. (ÉNY-i homl)       AB-01</t>
  </si>
  <si>
    <t xml:space="preserve"> Műanyag, bejárati ajtóportál, 2000 x 2400 mm, a tetején és a két oldalán min. 25 mm-es tokpótlóval,    Uw&lt;1,4 W/m2K. (ÉNY-i homl)       AJ-02</t>
  </si>
  <si>
    <t xml:space="preserve"> Műanyag, sorolt szerkezet, 2400 x 2400 mm, a tetején és a két oldalán min. 25 mm-es tokpótlóval, mely áll 2 db osztott szerkezetből ( alul bukó-nyíló ablak, felül fix felülvilágító),   Uw&lt;1,15 W/m2K. (ÉNY-i homl)       AB-02</t>
  </si>
  <si>
    <t xml:space="preserve"> Műanyag, sorolt szerkezet, 2400 x 2400 mm, a tetején és a két oldalán min. 25 mm-es tokpótlóval, mely áll 2 db osztott szerkezetből ( alul bukó-nyíló ablak, felül fix felülvilágító),   Uw&lt;1,15 W/m2K. (DK-i homl)             AB-02</t>
  </si>
  <si>
    <t xml:space="preserve"> Műanyag, bukó-nyíló ablak, 900 x 600 mm, a tetején és a két oldalán min. 25 mm-es tokpótlóval,     Uw&lt;1,15 W/m2K. (DK-i homl)                AB-01</t>
  </si>
  <si>
    <t xml:space="preserve"> Műanyag, kifelé nyíló bejárati ajtó, 1000 x 2100 mm, a tetején és a két oldalán min. 25 mm-es tokpótlóval,     Uw&lt;1,4 W/m2K. (ÉNY-i homl)          AJ-01</t>
  </si>
  <si>
    <t>Akadálymentes megközelíthetőség biztosítása (mellékelt terv és segédlet szerint vagy azzal egyenértékű megoldással)</t>
  </si>
  <si>
    <t>Belső közlekedési útvonal biztosítása (mellékelt terv és segédlet szerint vagy azzal egyenértékű megoldással)</t>
  </si>
  <si>
    <t>Akadálymentes illemhely kialakítása (mellékelt terv és segédlet szerint vagy azzal egyenértékű megoldással)</t>
  </si>
  <si>
    <t>Indukciós hurok telepítése (mobil)</t>
  </si>
  <si>
    <t>Egyéb járulékos költségek</t>
  </si>
  <si>
    <t xml:space="preserve"> </t>
  </si>
  <si>
    <t xml:space="preserve">Módosított engedélyezési és megvalósítási dokumentáció), Egyéb dokumentáció (Érintés védelmi jegyzőkönyv, villámvédelmi jegyzőkönyv stb.) </t>
  </si>
  <si>
    <t xml:space="preserve">Napelem modulok beszerzése és telepítése, legfeljebb 4,16 kWp beépített csúcsteljesítményű, polikristályos techcnológiájú napelem modulokkal, </t>
  </si>
  <si>
    <t xml:space="preserve">DC és AC kábelezés és egyéb szerelési anyagok kompletten, hálózatra csatlakozás költségei, DC és AC kábelezés, egyéb szerelés munkadíjjal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</si>
</sst>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Ft&quot;_-;\-* #,##0.00\ &quot;Ft&quot;_-;_-* &quot;-&quot;??\ &quot;Ft&quot;_-;_-@_-"/>
    <numFmt numFmtId="164" formatCode="#,##0.0\ _F_t"/>
    <numFmt numFmtId="165" formatCode="#,##0\ _F_t"/>
    <numFmt numFmtId="166" formatCode="#,##0.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name val="Arial"/>
      <family val="2"/>
      <charset val="238"/>
    </font>
    <font>
      <sz val="10"/>
      <name val="Tahoma"/>
      <family val="2"/>
      <charset val="238"/>
    </font>
    <font>
      <sz val="10"/>
      <name val="Arial CE"/>
      <charset val="238"/>
    </font>
    <font>
      <sz val="11"/>
      <name val="Times New Roman"/>
      <family val="1"/>
      <charset val="238"/>
    </font>
    <font>
      <b/>
      <sz val="10"/>
      <name val="Tahoma"/>
      <family val="2"/>
      <charset val="238"/>
    </font>
    <font>
      <sz val="8"/>
      <name val="Times New Roman"/>
      <family val="1"/>
      <charset val="238"/>
    </font>
    <font>
      <sz val="11"/>
      <name val="Times"/>
      <family val="1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6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1" fillId="0" borderId="0"/>
  </cellStyleXfs>
  <cellXfs count="176">
    <xf numFmtId="0" fontId="0" fillId="0" borderId="0" xfId="0"/>
    <xf numFmtId="0" fontId="2" fillId="0" borderId="0" xfId="1" applyFont="1" applyAlignment="1">
      <alignment vertical="center"/>
    </xf>
    <xf numFmtId="164" fontId="2" fillId="0" borderId="5" xfId="1" applyNumberFormat="1" applyFont="1" applyBorder="1" applyAlignment="1">
      <alignment horizontal="center" vertical="center"/>
    </xf>
    <xf numFmtId="0" fontId="2" fillId="0" borderId="5" xfId="1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2" fillId="0" borderId="2" xfId="1" applyNumberFormat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3" fillId="0" borderId="4" xfId="1" applyNumberFormat="1" applyFont="1" applyBorder="1" applyAlignment="1">
      <alignment vertical="center"/>
    </xf>
    <xf numFmtId="3" fontId="3" fillId="0" borderId="7" xfId="1" applyNumberFormat="1" applyFont="1" applyBorder="1" applyAlignment="1">
      <alignment vertical="center"/>
    </xf>
    <xf numFmtId="3" fontId="3" fillId="0" borderId="4" xfId="1" applyNumberFormat="1" applyFont="1" applyBorder="1" applyAlignment="1">
      <alignment vertical="center"/>
    </xf>
    <xf numFmtId="0" fontId="3" fillId="0" borderId="8" xfId="1" applyNumberFormat="1" applyFont="1" applyBorder="1" applyAlignment="1">
      <alignment vertical="center"/>
    </xf>
    <xf numFmtId="3" fontId="3" fillId="0" borderId="9" xfId="1" applyNumberFormat="1" applyFont="1" applyBorder="1" applyAlignment="1">
      <alignment vertical="center"/>
    </xf>
    <xf numFmtId="3" fontId="3" fillId="0" borderId="8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vertical="center"/>
    </xf>
    <xf numFmtId="3" fontId="3" fillId="0" borderId="10" xfId="1" applyNumberFormat="1" applyFont="1" applyBorder="1" applyAlignment="1">
      <alignment vertical="center"/>
    </xf>
    <xf numFmtId="3" fontId="3" fillId="0" borderId="5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1" xfId="1" applyFont="1" applyBorder="1" applyAlignment="1">
      <alignment vertical="center" wrapText="1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4" fillId="0" borderId="4" xfId="1" applyNumberFormat="1" applyFont="1" applyBorder="1" applyAlignment="1">
      <alignment vertical="center" wrapText="1"/>
    </xf>
    <xf numFmtId="0" fontId="4" fillId="0" borderId="8" xfId="1" applyNumberFormat="1" applyFont="1" applyBorder="1" applyAlignment="1">
      <alignment vertical="center" wrapText="1"/>
    </xf>
    <xf numFmtId="3" fontId="2" fillId="0" borderId="12" xfId="1" applyNumberFormat="1" applyFont="1" applyBorder="1" applyAlignment="1">
      <alignment vertical="center"/>
    </xf>
    <xf numFmtId="3" fontId="2" fillId="0" borderId="13" xfId="1" applyNumberFormat="1" applyFont="1" applyBorder="1" applyAlignment="1">
      <alignment vertical="center"/>
    </xf>
    <xf numFmtId="3" fontId="5" fillId="0" borderId="14" xfId="1" applyNumberFormat="1" applyFont="1" applyBorder="1" applyAlignment="1">
      <alignment vertical="center"/>
    </xf>
    <xf numFmtId="3" fontId="5" fillId="0" borderId="15" xfId="1" applyNumberFormat="1" applyFont="1" applyBorder="1" applyAlignment="1">
      <alignment vertical="center"/>
    </xf>
    <xf numFmtId="3" fontId="2" fillId="0" borderId="16" xfId="1" applyNumberFormat="1" applyFont="1" applyBorder="1" applyAlignment="1">
      <alignment vertical="center"/>
    </xf>
    <xf numFmtId="3" fontId="2" fillId="0" borderId="17" xfId="1" applyNumberFormat="1" applyFont="1" applyBorder="1" applyAlignment="1">
      <alignment vertical="center"/>
    </xf>
    <xf numFmtId="3" fontId="2" fillId="0" borderId="18" xfId="1" applyNumberFormat="1" applyFont="1" applyBorder="1" applyAlignment="1">
      <alignment vertical="center"/>
    </xf>
    <xf numFmtId="3" fontId="2" fillId="0" borderId="20" xfId="1" applyNumberFormat="1" applyFont="1" applyBorder="1" applyAlignment="1">
      <alignment vertical="center"/>
    </xf>
    <xf numFmtId="3" fontId="2" fillId="0" borderId="21" xfId="1" applyNumberFormat="1" applyFont="1" applyBorder="1" applyAlignment="1">
      <alignment vertical="center"/>
    </xf>
    <xf numFmtId="3" fontId="2" fillId="0" borderId="22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horizontal="center" vertical="center"/>
    </xf>
    <xf numFmtId="165" fontId="3" fillId="0" borderId="0" xfId="1" applyNumberFormat="1" applyFont="1" applyAlignment="1">
      <alignment vertical="center"/>
    </xf>
    <xf numFmtId="0" fontId="3" fillId="0" borderId="0" xfId="1" applyNumberFormat="1" applyFont="1" applyAlignment="1">
      <alignment horizontal="left" vertical="center"/>
    </xf>
    <xf numFmtId="3" fontId="4" fillId="0" borderId="0" xfId="1" applyNumberFormat="1" applyFont="1" applyBorder="1" applyAlignment="1">
      <alignment vertical="center"/>
    </xf>
    <xf numFmtId="0" fontId="2" fillId="0" borderId="2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165" fontId="2" fillId="0" borderId="25" xfId="1" applyNumberFormat="1" applyFont="1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/>
    </xf>
    <xf numFmtId="3" fontId="3" fillId="0" borderId="26" xfId="1" applyNumberFormat="1" applyFont="1" applyBorder="1" applyAlignment="1">
      <alignment horizontal="center" vertical="center"/>
    </xf>
    <xf numFmtId="0" fontId="4" fillId="0" borderId="27" xfId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/>
    </xf>
    <xf numFmtId="3" fontId="3" fillId="0" borderId="29" xfId="1" applyNumberFormat="1" applyFont="1" applyBorder="1" applyAlignment="1">
      <alignment horizontal="center" vertical="center"/>
    </xf>
    <xf numFmtId="3" fontId="3" fillId="0" borderId="4" xfId="1" applyNumberFormat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 wrapText="1"/>
    </xf>
    <xf numFmtId="0" fontId="4" fillId="0" borderId="30" xfId="1" applyFont="1" applyBorder="1" applyAlignment="1">
      <alignment vertical="center" wrapText="1"/>
    </xf>
    <xf numFmtId="3" fontId="4" fillId="0" borderId="31" xfId="1" applyNumberFormat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3" fontId="3" fillId="0" borderId="8" xfId="1" applyNumberFormat="1" applyFont="1" applyBorder="1" applyAlignment="1">
      <alignment horizontal="center" vertical="center"/>
    </xf>
    <xf numFmtId="164" fontId="3" fillId="0" borderId="0" xfId="1" applyNumberFormat="1" applyFont="1" applyAlignment="1">
      <alignment vertical="center"/>
    </xf>
    <xf numFmtId="165" fontId="3" fillId="0" borderId="0" xfId="1" applyNumberFormat="1" applyFont="1" applyAlignment="1">
      <alignment horizontal="center" vertical="center"/>
    </xf>
    <xf numFmtId="165" fontId="3" fillId="0" borderId="0" xfId="1" applyNumberFormat="1" applyFont="1" applyAlignment="1">
      <alignment horizontal="right" vertical="center"/>
    </xf>
    <xf numFmtId="3" fontId="3" fillId="0" borderId="0" xfId="1" applyNumberFormat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8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3" fontId="4" fillId="0" borderId="4" xfId="1" applyNumberFormat="1" applyFont="1" applyBorder="1" applyAlignment="1">
      <alignment vertical="center" wrapText="1"/>
    </xf>
    <xf numFmtId="3" fontId="4" fillId="0" borderId="8" xfId="1" applyNumberFormat="1" applyFont="1" applyBorder="1" applyAlignment="1">
      <alignment vertical="center" wrapText="1"/>
    </xf>
    <xf numFmtId="0" fontId="2" fillId="0" borderId="2" xfId="1" applyFont="1" applyBorder="1" applyAlignment="1">
      <alignment vertical="center"/>
    </xf>
    <xf numFmtId="0" fontId="3" fillId="0" borderId="4" xfId="1" applyFont="1" applyBorder="1" applyAlignment="1">
      <alignment horizontal="center" vertical="center" wrapText="1"/>
    </xf>
    <xf numFmtId="0" fontId="3" fillId="0" borderId="38" xfId="1" applyFont="1" applyBorder="1" applyAlignment="1">
      <alignment horizontal="center" vertical="center" wrapText="1"/>
    </xf>
    <xf numFmtId="0" fontId="3" fillId="0" borderId="38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3" fillId="0" borderId="4" xfId="1" applyFont="1" applyBorder="1" applyAlignment="1">
      <alignment horizontal="center" vertical="center" wrapText="1"/>
    </xf>
    <xf numFmtId="0" fontId="9" fillId="0" borderId="27" xfId="1" applyFont="1" applyBorder="1" applyAlignment="1">
      <alignment vertical="center" wrapText="1"/>
    </xf>
    <xf numFmtId="3" fontId="3" fillId="0" borderId="28" xfId="1" applyNumberFormat="1" applyFont="1" applyBorder="1" applyAlignment="1">
      <alignment horizontal="center" vertical="center"/>
    </xf>
    <xf numFmtId="0" fontId="9" fillId="2" borderId="27" xfId="1" applyFont="1" applyFill="1" applyBorder="1" applyAlignment="1" applyProtection="1">
      <alignment vertical="center" wrapText="1"/>
      <protection locked="0"/>
    </xf>
    <xf numFmtId="1" fontId="3" fillId="0" borderId="27" xfId="6" applyNumberFormat="1" applyFont="1" applyFill="1" applyBorder="1" applyAlignment="1">
      <alignment horizontal="center" vertical="center" wrapText="1"/>
    </xf>
    <xf numFmtId="0" fontId="3" fillId="0" borderId="27" xfId="6" applyFont="1" applyFill="1" applyBorder="1" applyAlignment="1">
      <alignment horizontal="center" vertical="center"/>
    </xf>
    <xf numFmtId="3" fontId="9" fillId="0" borderId="27" xfId="1" applyNumberFormat="1" applyFont="1" applyBorder="1" applyAlignment="1">
      <alignment horizontal="center" vertical="center"/>
    </xf>
    <xf numFmtId="0" fontId="3" fillId="0" borderId="27" xfId="6" applyFont="1" applyFill="1" applyBorder="1" applyAlignment="1">
      <alignment horizontal="left" vertical="center" wrapText="1"/>
    </xf>
    <xf numFmtId="0" fontId="9" fillId="2" borderId="27" xfId="6" applyFont="1" applyFill="1" applyBorder="1" applyAlignment="1" applyProtection="1">
      <alignment vertical="center" wrapText="1"/>
      <protection locked="0"/>
    </xf>
    <xf numFmtId="0" fontId="3" fillId="0" borderId="30" xfId="6" applyFont="1" applyFill="1" applyBorder="1" applyAlignment="1">
      <alignment horizontal="left" vertical="center" wrapText="1"/>
    </xf>
    <xf numFmtId="1" fontId="3" fillId="0" borderId="30" xfId="6" applyNumberFormat="1" applyFont="1" applyFill="1" applyBorder="1" applyAlignment="1">
      <alignment horizontal="center" vertical="center" wrapText="1"/>
    </xf>
    <xf numFmtId="0" fontId="3" fillId="0" borderId="30" xfId="6" applyFont="1" applyFill="1" applyBorder="1" applyAlignment="1">
      <alignment horizontal="center" vertical="center"/>
    </xf>
    <xf numFmtId="0" fontId="9" fillId="2" borderId="27" xfId="8" applyFont="1" applyFill="1" applyBorder="1" applyAlignment="1" applyProtection="1">
      <alignment vertical="center" wrapText="1"/>
      <protection locked="0"/>
    </xf>
    <xf numFmtId="0" fontId="9" fillId="0" borderId="28" xfId="1" applyFont="1" applyBorder="1" applyAlignment="1">
      <alignment vertical="center" wrapText="1"/>
    </xf>
    <xf numFmtId="3" fontId="9" fillId="0" borderId="28" xfId="1" applyNumberFormat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3" fontId="3" fillId="0" borderId="0" xfId="1" applyNumberFormat="1" applyFont="1" applyBorder="1" applyAlignment="1">
      <alignment vertical="center"/>
    </xf>
    <xf numFmtId="3" fontId="2" fillId="0" borderId="14" xfId="1" applyNumberFormat="1" applyFont="1" applyBorder="1" applyAlignment="1">
      <alignment vertical="center"/>
    </xf>
    <xf numFmtId="3" fontId="2" fillId="0" borderId="15" xfId="1" applyNumberFormat="1" applyFont="1" applyBorder="1" applyAlignment="1">
      <alignment vertical="center"/>
    </xf>
    <xf numFmtId="0" fontId="11" fillId="0" borderId="27" xfId="1" applyFont="1" applyBorder="1" applyAlignment="1">
      <alignment vertical="center" wrapText="1"/>
    </xf>
    <xf numFmtId="0" fontId="11" fillId="2" borderId="27" xfId="1" applyFont="1" applyFill="1" applyBorder="1" applyAlignment="1" applyProtection="1">
      <alignment vertical="center" wrapText="1"/>
      <protection locked="0"/>
    </xf>
    <xf numFmtId="0" fontId="3" fillId="0" borderId="0" xfId="1" applyFont="1" applyBorder="1" applyAlignment="1">
      <alignment horizontal="center" vertical="center" wrapText="1"/>
    </xf>
    <xf numFmtId="3" fontId="3" fillId="0" borderId="0" xfId="1" applyNumberFormat="1" applyFont="1" applyBorder="1" applyAlignment="1">
      <alignment horizontal="center" vertical="center"/>
    </xf>
    <xf numFmtId="0" fontId="3" fillId="0" borderId="27" xfId="1" applyFont="1" applyBorder="1" applyAlignment="1">
      <alignment vertical="center" wrapText="1"/>
    </xf>
    <xf numFmtId="1" fontId="3" fillId="0" borderId="28" xfId="6" applyNumberFormat="1" applyFont="1" applyFill="1" applyBorder="1" applyAlignment="1">
      <alignment horizontal="center" vertical="center" wrapText="1"/>
    </xf>
    <xf numFmtId="0" fontId="3" fillId="0" borderId="28" xfId="6" applyFont="1" applyFill="1" applyBorder="1" applyAlignment="1">
      <alignment horizontal="center" vertical="center"/>
    </xf>
    <xf numFmtId="3" fontId="12" fillId="0" borderId="8" xfId="0" applyNumberFormat="1" applyFont="1" applyBorder="1" applyAlignment="1">
      <alignment horizontal="center" vertical="center"/>
    </xf>
    <xf numFmtId="0" fontId="3" fillId="0" borderId="8" xfId="6" applyFont="1" applyFill="1" applyBorder="1" applyAlignment="1">
      <alignment horizontal="left" vertical="center" wrapText="1"/>
    </xf>
    <xf numFmtId="0" fontId="3" fillId="0" borderId="4" xfId="1" applyFont="1" applyBorder="1" applyAlignment="1">
      <alignment horizontal="center" vertical="center" wrapText="1"/>
    </xf>
    <xf numFmtId="3" fontId="4" fillId="0" borderId="28" xfId="1" applyNumberFormat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vertical="center" wrapText="1"/>
    </xf>
    <xf numFmtId="3" fontId="3" fillId="0" borderId="8" xfId="1" applyNumberFormat="1" applyFont="1" applyFill="1" applyBorder="1" applyAlignment="1">
      <alignment horizontal="center" vertical="center"/>
    </xf>
    <xf numFmtId="3" fontId="3" fillId="0" borderId="0" xfId="1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9" fillId="0" borderId="27" xfId="1" applyFont="1" applyFill="1" applyBorder="1" applyAlignment="1" applyProtection="1">
      <alignment vertical="center" wrapText="1"/>
      <protection locked="0"/>
    </xf>
    <xf numFmtId="166" fontId="2" fillId="0" borderId="2" xfId="1" applyNumberFormat="1" applyFont="1" applyBorder="1" applyAlignment="1">
      <alignment vertical="center" wrapText="1"/>
    </xf>
    <xf numFmtId="2" fontId="2" fillId="0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8" xfId="1" applyFont="1" applyFill="1" applyBorder="1" applyAlignment="1">
      <alignment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left" vertical="center" wrapText="1"/>
    </xf>
    <xf numFmtId="0" fontId="13" fillId="0" borderId="0" xfId="1" applyFont="1" applyFill="1" applyAlignment="1">
      <alignment horizontal="left" vertical="center" wrapText="1"/>
    </xf>
    <xf numFmtId="165" fontId="13" fillId="0" borderId="8" xfId="1" applyNumberFormat="1" applyFont="1" applyFill="1" applyBorder="1" applyAlignment="1">
      <alignment vertical="center"/>
    </xf>
    <xf numFmtId="0" fontId="13" fillId="0" borderId="8" xfId="1" applyFont="1" applyFill="1" applyBorder="1" applyAlignment="1">
      <alignment horizontal="center" wrapText="1"/>
    </xf>
    <xf numFmtId="0" fontId="3" fillId="0" borderId="8" xfId="1" applyFont="1" applyBorder="1" applyAlignment="1">
      <alignment horizontal="left" vertical="center" wrapText="1"/>
    </xf>
    <xf numFmtId="2" fontId="13" fillId="0" borderId="0" xfId="1" applyNumberFormat="1" applyFont="1" applyFill="1" applyAlignment="1">
      <alignment vertical="center"/>
    </xf>
    <xf numFmtId="0" fontId="3" fillId="0" borderId="43" xfId="1" applyNumberFormat="1" applyFont="1" applyBorder="1" applyAlignment="1">
      <alignment vertical="center"/>
    </xf>
    <xf numFmtId="3" fontId="3" fillId="0" borderId="43" xfId="1" applyNumberFormat="1" applyFont="1" applyBorder="1" applyAlignment="1">
      <alignment vertical="center"/>
    </xf>
    <xf numFmtId="3" fontId="5" fillId="0" borderId="44" xfId="1" applyNumberFormat="1" applyFont="1" applyBorder="1" applyAlignment="1">
      <alignment vertical="center"/>
    </xf>
    <xf numFmtId="0" fontId="4" fillId="0" borderId="27" xfId="1" applyFont="1" applyFill="1" applyBorder="1" applyAlignment="1">
      <alignment vertical="center" wrapText="1"/>
    </xf>
    <xf numFmtId="3" fontId="5" fillId="0" borderId="18" xfId="1" applyNumberFormat="1" applyFont="1" applyBorder="1" applyAlignment="1">
      <alignment horizontal="center" vertical="center"/>
    </xf>
    <xf numFmtId="3" fontId="5" fillId="0" borderId="20" xfId="1" applyNumberFormat="1" applyFont="1" applyBorder="1" applyAlignment="1">
      <alignment horizontal="center" vertical="center"/>
    </xf>
    <xf numFmtId="3" fontId="5" fillId="0" borderId="21" xfId="1" applyNumberFormat="1" applyFont="1" applyBorder="1" applyAlignment="1">
      <alignment horizontal="center" vertical="center"/>
    </xf>
    <xf numFmtId="3" fontId="5" fillId="0" borderId="22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3" fontId="2" fillId="0" borderId="35" xfId="1" applyNumberFormat="1" applyFont="1" applyBorder="1" applyAlignment="1">
      <alignment horizontal="left" vertical="center"/>
    </xf>
    <xf numFmtId="3" fontId="2" fillId="0" borderId="36" xfId="1" applyNumberFormat="1" applyFont="1" applyBorder="1" applyAlignment="1">
      <alignment horizontal="left" vertical="center"/>
    </xf>
    <xf numFmtId="3" fontId="2" fillId="0" borderId="37" xfId="1" applyNumberFormat="1" applyFont="1" applyBorder="1" applyAlignment="1">
      <alignment horizontal="left" vertical="center"/>
    </xf>
    <xf numFmtId="3" fontId="5" fillId="0" borderId="23" xfId="1" applyNumberFormat="1" applyFont="1" applyBorder="1" applyAlignment="1">
      <alignment horizontal="center" vertical="center"/>
    </xf>
    <xf numFmtId="3" fontId="2" fillId="0" borderId="14" xfId="1" applyNumberFormat="1" applyFont="1" applyBorder="1" applyAlignment="1">
      <alignment horizontal="left" vertical="center"/>
    </xf>
    <xf numFmtId="3" fontId="2" fillId="0" borderId="32" xfId="1" applyNumberFormat="1" applyFont="1" applyBorder="1" applyAlignment="1">
      <alignment horizontal="left" vertical="center"/>
    </xf>
    <xf numFmtId="3" fontId="2" fillId="0" borderId="15" xfId="1" applyNumberFormat="1" applyFont="1" applyBorder="1" applyAlignment="1">
      <alignment horizontal="left" vertical="center"/>
    </xf>
    <xf numFmtId="3" fontId="2" fillId="0" borderId="33" xfId="1" applyNumberFormat="1" applyFont="1" applyBorder="1" applyAlignment="1">
      <alignment horizontal="left" vertical="center"/>
    </xf>
    <xf numFmtId="3" fontId="2" fillId="0" borderId="27" xfId="1" applyNumberFormat="1" applyFont="1" applyBorder="1" applyAlignment="1">
      <alignment horizontal="left" vertical="center"/>
    </xf>
    <xf numFmtId="3" fontId="2" fillId="0" borderId="34" xfId="1" applyNumberFormat="1" applyFont="1" applyBorder="1" applyAlignment="1">
      <alignment horizontal="left" vertical="center"/>
    </xf>
    <xf numFmtId="3" fontId="5" fillId="0" borderId="19" xfId="1" applyNumberFormat="1" applyFont="1" applyBorder="1" applyAlignment="1">
      <alignment horizontal="center" vertical="center"/>
    </xf>
    <xf numFmtId="3" fontId="2" fillId="0" borderId="39" xfId="1" applyNumberFormat="1" applyFont="1" applyBorder="1" applyAlignment="1">
      <alignment horizontal="left" vertical="center"/>
    </xf>
    <xf numFmtId="3" fontId="2" fillId="0" borderId="28" xfId="1" applyNumberFormat="1" applyFont="1" applyBorder="1" applyAlignment="1">
      <alignment horizontal="left" vertical="center"/>
    </xf>
    <xf numFmtId="3" fontId="2" fillId="0" borderId="40" xfId="1" applyNumberFormat="1" applyFont="1" applyBorder="1" applyAlignment="1">
      <alignment horizontal="left" vertical="center"/>
    </xf>
    <xf numFmtId="3" fontId="2" fillId="0" borderId="18" xfId="1" applyNumberFormat="1" applyFont="1" applyBorder="1" applyAlignment="1">
      <alignment horizontal="center" vertical="center"/>
    </xf>
    <xf numFmtId="3" fontId="2" fillId="0" borderId="19" xfId="1" applyNumberFormat="1" applyFont="1" applyBorder="1" applyAlignment="1">
      <alignment horizontal="center" vertical="center"/>
    </xf>
    <xf numFmtId="3" fontId="2" fillId="0" borderId="21" xfId="1" applyNumberFormat="1" applyFont="1" applyBorder="1" applyAlignment="1">
      <alignment horizontal="center" vertical="center"/>
    </xf>
    <xf numFmtId="3" fontId="2" fillId="0" borderId="23" xfId="1" applyNumberFormat="1" applyFont="1" applyBorder="1" applyAlignment="1">
      <alignment horizontal="center" vertical="center"/>
    </xf>
    <xf numFmtId="0" fontId="2" fillId="0" borderId="7" xfId="1" applyFont="1" applyBorder="1" applyAlignment="1">
      <alignment horizontal="left" vertical="center"/>
    </xf>
    <xf numFmtId="0" fontId="13" fillId="0" borderId="41" xfId="1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165" fontId="13" fillId="0" borderId="41" xfId="1" applyNumberFormat="1" applyFont="1" applyFill="1" applyBorder="1" applyAlignment="1">
      <alignment vertical="center"/>
    </xf>
    <xf numFmtId="165" fontId="0" fillId="0" borderId="42" xfId="0" applyNumberFormat="1" applyBorder="1" applyAlignment="1">
      <alignment vertical="center"/>
    </xf>
    <xf numFmtId="0" fontId="13" fillId="0" borderId="0" xfId="1" applyFont="1" applyFill="1" applyAlignment="1">
      <alignment vertical="center"/>
    </xf>
    <xf numFmtId="0" fontId="0" fillId="0" borderId="0" xfId="0" applyAlignment="1">
      <alignment vertical="center"/>
    </xf>
    <xf numFmtId="0" fontId="13" fillId="0" borderId="7" xfId="1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13" fillId="0" borderId="41" xfId="1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42" xfId="0" applyBorder="1" applyAlignment="1">
      <alignment vertical="center"/>
    </xf>
    <xf numFmtId="0" fontId="13" fillId="0" borderId="25" xfId="1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</cellXfs>
  <cellStyles count="9">
    <cellStyle name="Normál" xfId="0" builtinId="0"/>
    <cellStyle name="Normál 2" xfId="2"/>
    <cellStyle name="Normál 2 2" xfId="7"/>
    <cellStyle name="Normál 3" xfId="3"/>
    <cellStyle name="Normál 4" xfId="1"/>
    <cellStyle name="Normál 4 2" xfId="5"/>
    <cellStyle name="Normál 4 2 2 2 2" xfId="6"/>
    <cellStyle name="Normál 4 2 2 2 2 3" xfId="8"/>
    <cellStyle name="Pénznem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D390"/>
  <sheetViews>
    <sheetView showGridLines="0" tabSelected="1" view="pageBreakPreview" zoomScale="85" zoomScaleNormal="100" zoomScaleSheetLayoutView="85" workbookViewId="0">
      <pane ySplit="3" topLeftCell="A10" activePane="bottomLeft" state="frozen"/>
      <selection pane="bottomLeft" activeCell="B43" sqref="B43"/>
    </sheetView>
  </sheetViews>
  <sheetFormatPr defaultRowHeight="12.75" x14ac:dyDescent="0.25"/>
  <cols>
    <col min="1" max="1" width="21.28515625" style="33" bestFit="1" customWidth="1"/>
    <col min="2" max="2" width="39.140625" style="36" bestFit="1" customWidth="1"/>
    <col min="3" max="3" width="13.85546875" style="35" customWidth="1"/>
    <col min="4" max="4" width="12.5703125" style="35" bestFit="1" customWidth="1"/>
    <col min="5" max="228" width="9.140625" style="17"/>
    <col min="229" max="229" width="4.28515625" style="17" customWidth="1"/>
    <col min="230" max="230" width="38.140625" style="17" customWidth="1"/>
    <col min="231" max="231" width="7.85546875" style="17" customWidth="1"/>
    <col min="232" max="232" width="3.7109375" style="17" bestFit="1" customWidth="1"/>
    <col min="233" max="233" width="9.5703125" style="17" bestFit="1" customWidth="1"/>
    <col min="234" max="234" width="8.5703125" style="17" bestFit="1" customWidth="1"/>
    <col min="235" max="235" width="11.42578125" style="17" bestFit="1" customWidth="1"/>
    <col min="236" max="236" width="11" style="17" bestFit="1" customWidth="1"/>
    <col min="237" max="484" width="9.140625" style="17"/>
    <col min="485" max="485" width="4.28515625" style="17" customWidth="1"/>
    <col min="486" max="486" width="38.140625" style="17" customWidth="1"/>
    <col min="487" max="487" width="7.85546875" style="17" customWidth="1"/>
    <col min="488" max="488" width="3.7109375" style="17" bestFit="1" customWidth="1"/>
    <col min="489" max="489" width="9.5703125" style="17" bestFit="1" customWidth="1"/>
    <col min="490" max="490" width="8.5703125" style="17" bestFit="1" customWidth="1"/>
    <col min="491" max="491" width="11.42578125" style="17" bestFit="1" customWidth="1"/>
    <col min="492" max="492" width="11" style="17" bestFit="1" customWidth="1"/>
    <col min="493" max="740" width="9.140625" style="17"/>
    <col min="741" max="741" width="4.28515625" style="17" customWidth="1"/>
    <col min="742" max="742" width="38.140625" style="17" customWidth="1"/>
    <col min="743" max="743" width="7.85546875" style="17" customWidth="1"/>
    <col min="744" max="744" width="3.7109375" style="17" bestFit="1" customWidth="1"/>
    <col min="745" max="745" width="9.5703125" style="17" bestFit="1" customWidth="1"/>
    <col min="746" max="746" width="8.5703125" style="17" bestFit="1" customWidth="1"/>
    <col min="747" max="747" width="11.42578125" style="17" bestFit="1" customWidth="1"/>
    <col min="748" max="748" width="11" style="17" bestFit="1" customWidth="1"/>
    <col min="749" max="996" width="9.140625" style="17"/>
    <col min="997" max="997" width="4.28515625" style="17" customWidth="1"/>
    <col min="998" max="998" width="38.140625" style="17" customWidth="1"/>
    <col min="999" max="999" width="7.85546875" style="17" customWidth="1"/>
    <col min="1000" max="1000" width="3.7109375" style="17" bestFit="1" customWidth="1"/>
    <col min="1001" max="1001" width="9.5703125" style="17" bestFit="1" customWidth="1"/>
    <col min="1002" max="1002" width="8.5703125" style="17" bestFit="1" customWidth="1"/>
    <col min="1003" max="1003" width="11.42578125" style="17" bestFit="1" customWidth="1"/>
    <col min="1004" max="1004" width="11" style="17" bestFit="1" customWidth="1"/>
    <col min="1005" max="1252" width="9.140625" style="17"/>
    <col min="1253" max="1253" width="4.28515625" style="17" customWidth="1"/>
    <col min="1254" max="1254" width="38.140625" style="17" customWidth="1"/>
    <col min="1255" max="1255" width="7.85546875" style="17" customWidth="1"/>
    <col min="1256" max="1256" width="3.7109375" style="17" bestFit="1" customWidth="1"/>
    <col min="1257" max="1257" width="9.5703125" style="17" bestFit="1" customWidth="1"/>
    <col min="1258" max="1258" width="8.5703125" style="17" bestFit="1" customWidth="1"/>
    <col min="1259" max="1259" width="11.42578125" style="17" bestFit="1" customWidth="1"/>
    <col min="1260" max="1260" width="11" style="17" bestFit="1" customWidth="1"/>
    <col min="1261" max="1508" width="9.140625" style="17"/>
    <col min="1509" max="1509" width="4.28515625" style="17" customWidth="1"/>
    <col min="1510" max="1510" width="38.140625" style="17" customWidth="1"/>
    <col min="1511" max="1511" width="7.85546875" style="17" customWidth="1"/>
    <col min="1512" max="1512" width="3.7109375" style="17" bestFit="1" customWidth="1"/>
    <col min="1513" max="1513" width="9.5703125" style="17" bestFit="1" customWidth="1"/>
    <col min="1514" max="1514" width="8.5703125" style="17" bestFit="1" customWidth="1"/>
    <col min="1515" max="1515" width="11.42578125" style="17" bestFit="1" customWidth="1"/>
    <col min="1516" max="1516" width="11" style="17" bestFit="1" customWidth="1"/>
    <col min="1517" max="1764" width="9.140625" style="17"/>
    <col min="1765" max="1765" width="4.28515625" style="17" customWidth="1"/>
    <col min="1766" max="1766" width="38.140625" style="17" customWidth="1"/>
    <col min="1767" max="1767" width="7.85546875" style="17" customWidth="1"/>
    <col min="1768" max="1768" width="3.7109375" style="17" bestFit="1" customWidth="1"/>
    <col min="1769" max="1769" width="9.5703125" style="17" bestFit="1" customWidth="1"/>
    <col min="1770" max="1770" width="8.5703125" style="17" bestFit="1" customWidth="1"/>
    <col min="1771" max="1771" width="11.42578125" style="17" bestFit="1" customWidth="1"/>
    <col min="1772" max="1772" width="11" style="17" bestFit="1" customWidth="1"/>
    <col min="1773" max="2020" width="9.140625" style="17"/>
    <col min="2021" max="2021" width="4.28515625" style="17" customWidth="1"/>
    <col min="2022" max="2022" width="38.140625" style="17" customWidth="1"/>
    <col min="2023" max="2023" width="7.85546875" style="17" customWidth="1"/>
    <col min="2024" max="2024" width="3.7109375" style="17" bestFit="1" customWidth="1"/>
    <col min="2025" max="2025" width="9.5703125" style="17" bestFit="1" customWidth="1"/>
    <col min="2026" max="2026" width="8.5703125" style="17" bestFit="1" customWidth="1"/>
    <col min="2027" max="2027" width="11.42578125" style="17" bestFit="1" customWidth="1"/>
    <col min="2028" max="2028" width="11" style="17" bestFit="1" customWidth="1"/>
    <col min="2029" max="2276" width="9.140625" style="17"/>
    <col min="2277" max="2277" width="4.28515625" style="17" customWidth="1"/>
    <col min="2278" max="2278" width="38.140625" style="17" customWidth="1"/>
    <col min="2279" max="2279" width="7.85546875" style="17" customWidth="1"/>
    <col min="2280" max="2280" width="3.7109375" style="17" bestFit="1" customWidth="1"/>
    <col min="2281" max="2281" width="9.5703125" style="17" bestFit="1" customWidth="1"/>
    <col min="2282" max="2282" width="8.5703125" style="17" bestFit="1" customWidth="1"/>
    <col min="2283" max="2283" width="11.42578125" style="17" bestFit="1" customWidth="1"/>
    <col min="2284" max="2284" width="11" style="17" bestFit="1" customWidth="1"/>
    <col min="2285" max="2532" width="9.140625" style="17"/>
    <col min="2533" max="2533" width="4.28515625" style="17" customWidth="1"/>
    <col min="2534" max="2534" width="38.140625" style="17" customWidth="1"/>
    <col min="2535" max="2535" width="7.85546875" style="17" customWidth="1"/>
    <col min="2536" max="2536" width="3.7109375" style="17" bestFit="1" customWidth="1"/>
    <col min="2537" max="2537" width="9.5703125" style="17" bestFit="1" customWidth="1"/>
    <col min="2538" max="2538" width="8.5703125" style="17" bestFit="1" customWidth="1"/>
    <col min="2539" max="2539" width="11.42578125" style="17" bestFit="1" customWidth="1"/>
    <col min="2540" max="2540" width="11" style="17" bestFit="1" customWidth="1"/>
    <col min="2541" max="2788" width="9.140625" style="17"/>
    <col min="2789" max="2789" width="4.28515625" style="17" customWidth="1"/>
    <col min="2790" max="2790" width="38.140625" style="17" customWidth="1"/>
    <col min="2791" max="2791" width="7.85546875" style="17" customWidth="1"/>
    <col min="2792" max="2792" width="3.7109375" style="17" bestFit="1" customWidth="1"/>
    <col min="2793" max="2793" width="9.5703125" style="17" bestFit="1" customWidth="1"/>
    <col min="2794" max="2794" width="8.5703125" style="17" bestFit="1" customWidth="1"/>
    <col min="2795" max="2795" width="11.42578125" style="17" bestFit="1" customWidth="1"/>
    <col min="2796" max="2796" width="11" style="17" bestFit="1" customWidth="1"/>
    <col min="2797" max="3044" width="9.140625" style="17"/>
    <col min="3045" max="3045" width="4.28515625" style="17" customWidth="1"/>
    <col min="3046" max="3046" width="38.140625" style="17" customWidth="1"/>
    <col min="3047" max="3047" width="7.85546875" style="17" customWidth="1"/>
    <col min="3048" max="3048" width="3.7109375" style="17" bestFit="1" customWidth="1"/>
    <col min="3049" max="3049" width="9.5703125" style="17" bestFit="1" customWidth="1"/>
    <col min="3050" max="3050" width="8.5703125" style="17" bestFit="1" customWidth="1"/>
    <col min="3051" max="3051" width="11.42578125" style="17" bestFit="1" customWidth="1"/>
    <col min="3052" max="3052" width="11" style="17" bestFit="1" customWidth="1"/>
    <col min="3053" max="3300" width="9.140625" style="17"/>
    <col min="3301" max="3301" width="4.28515625" style="17" customWidth="1"/>
    <col min="3302" max="3302" width="38.140625" style="17" customWidth="1"/>
    <col min="3303" max="3303" width="7.85546875" style="17" customWidth="1"/>
    <col min="3304" max="3304" width="3.7109375" style="17" bestFit="1" customWidth="1"/>
    <col min="3305" max="3305" width="9.5703125" style="17" bestFit="1" customWidth="1"/>
    <col min="3306" max="3306" width="8.5703125" style="17" bestFit="1" customWidth="1"/>
    <col min="3307" max="3307" width="11.42578125" style="17" bestFit="1" customWidth="1"/>
    <col min="3308" max="3308" width="11" style="17" bestFit="1" customWidth="1"/>
    <col min="3309" max="3556" width="9.140625" style="17"/>
    <col min="3557" max="3557" width="4.28515625" style="17" customWidth="1"/>
    <col min="3558" max="3558" width="38.140625" style="17" customWidth="1"/>
    <col min="3559" max="3559" width="7.85546875" style="17" customWidth="1"/>
    <col min="3560" max="3560" width="3.7109375" style="17" bestFit="1" customWidth="1"/>
    <col min="3561" max="3561" width="9.5703125" style="17" bestFit="1" customWidth="1"/>
    <col min="3562" max="3562" width="8.5703125" style="17" bestFit="1" customWidth="1"/>
    <col min="3563" max="3563" width="11.42578125" style="17" bestFit="1" customWidth="1"/>
    <col min="3564" max="3564" width="11" style="17" bestFit="1" customWidth="1"/>
    <col min="3565" max="3812" width="9.140625" style="17"/>
    <col min="3813" max="3813" width="4.28515625" style="17" customWidth="1"/>
    <col min="3814" max="3814" width="38.140625" style="17" customWidth="1"/>
    <col min="3815" max="3815" width="7.85546875" style="17" customWidth="1"/>
    <col min="3816" max="3816" width="3.7109375" style="17" bestFit="1" customWidth="1"/>
    <col min="3817" max="3817" width="9.5703125" style="17" bestFit="1" customWidth="1"/>
    <col min="3818" max="3818" width="8.5703125" style="17" bestFit="1" customWidth="1"/>
    <col min="3819" max="3819" width="11.42578125" style="17" bestFit="1" customWidth="1"/>
    <col min="3820" max="3820" width="11" style="17" bestFit="1" customWidth="1"/>
    <col min="3821" max="4068" width="9.140625" style="17"/>
    <col min="4069" max="4069" width="4.28515625" style="17" customWidth="1"/>
    <col min="4070" max="4070" width="38.140625" style="17" customWidth="1"/>
    <col min="4071" max="4071" width="7.85546875" style="17" customWidth="1"/>
    <col min="4072" max="4072" width="3.7109375" style="17" bestFit="1" customWidth="1"/>
    <col min="4073" max="4073" width="9.5703125" style="17" bestFit="1" customWidth="1"/>
    <col min="4074" max="4074" width="8.5703125" style="17" bestFit="1" customWidth="1"/>
    <col min="4075" max="4075" width="11.42578125" style="17" bestFit="1" customWidth="1"/>
    <col min="4076" max="4076" width="11" style="17" bestFit="1" customWidth="1"/>
    <col min="4077" max="4324" width="9.140625" style="17"/>
    <col min="4325" max="4325" width="4.28515625" style="17" customWidth="1"/>
    <col min="4326" max="4326" width="38.140625" style="17" customWidth="1"/>
    <col min="4327" max="4327" width="7.85546875" style="17" customWidth="1"/>
    <col min="4328" max="4328" width="3.7109375" style="17" bestFit="1" customWidth="1"/>
    <col min="4329" max="4329" width="9.5703125" style="17" bestFit="1" customWidth="1"/>
    <col min="4330" max="4330" width="8.5703125" style="17" bestFit="1" customWidth="1"/>
    <col min="4331" max="4331" width="11.42578125" style="17" bestFit="1" customWidth="1"/>
    <col min="4332" max="4332" width="11" style="17" bestFit="1" customWidth="1"/>
    <col min="4333" max="4580" width="9.140625" style="17"/>
    <col min="4581" max="4581" width="4.28515625" style="17" customWidth="1"/>
    <col min="4582" max="4582" width="38.140625" style="17" customWidth="1"/>
    <col min="4583" max="4583" width="7.85546875" style="17" customWidth="1"/>
    <col min="4584" max="4584" width="3.7109375" style="17" bestFit="1" customWidth="1"/>
    <col min="4585" max="4585" width="9.5703125" style="17" bestFit="1" customWidth="1"/>
    <col min="4586" max="4586" width="8.5703125" style="17" bestFit="1" customWidth="1"/>
    <col min="4587" max="4587" width="11.42578125" style="17" bestFit="1" customWidth="1"/>
    <col min="4588" max="4588" width="11" style="17" bestFit="1" customWidth="1"/>
    <col min="4589" max="4836" width="9.140625" style="17"/>
    <col min="4837" max="4837" width="4.28515625" style="17" customWidth="1"/>
    <col min="4838" max="4838" width="38.140625" style="17" customWidth="1"/>
    <col min="4839" max="4839" width="7.85546875" style="17" customWidth="1"/>
    <col min="4840" max="4840" width="3.7109375" style="17" bestFit="1" customWidth="1"/>
    <col min="4841" max="4841" width="9.5703125" style="17" bestFit="1" customWidth="1"/>
    <col min="4842" max="4842" width="8.5703125" style="17" bestFit="1" customWidth="1"/>
    <col min="4843" max="4843" width="11.42578125" style="17" bestFit="1" customWidth="1"/>
    <col min="4844" max="4844" width="11" style="17" bestFit="1" customWidth="1"/>
    <col min="4845" max="5092" width="9.140625" style="17"/>
    <col min="5093" max="5093" width="4.28515625" style="17" customWidth="1"/>
    <col min="5094" max="5094" width="38.140625" style="17" customWidth="1"/>
    <col min="5095" max="5095" width="7.85546875" style="17" customWidth="1"/>
    <col min="5096" max="5096" width="3.7109375" style="17" bestFit="1" customWidth="1"/>
    <col min="5097" max="5097" width="9.5703125" style="17" bestFit="1" customWidth="1"/>
    <col min="5098" max="5098" width="8.5703125" style="17" bestFit="1" customWidth="1"/>
    <col min="5099" max="5099" width="11.42578125" style="17" bestFit="1" customWidth="1"/>
    <col min="5100" max="5100" width="11" style="17" bestFit="1" customWidth="1"/>
    <col min="5101" max="5348" width="9.140625" style="17"/>
    <col min="5349" max="5349" width="4.28515625" style="17" customWidth="1"/>
    <col min="5350" max="5350" width="38.140625" style="17" customWidth="1"/>
    <col min="5351" max="5351" width="7.85546875" style="17" customWidth="1"/>
    <col min="5352" max="5352" width="3.7109375" style="17" bestFit="1" customWidth="1"/>
    <col min="5353" max="5353" width="9.5703125" style="17" bestFit="1" customWidth="1"/>
    <col min="5354" max="5354" width="8.5703125" style="17" bestFit="1" customWidth="1"/>
    <col min="5355" max="5355" width="11.42578125" style="17" bestFit="1" customWidth="1"/>
    <col min="5356" max="5356" width="11" style="17" bestFit="1" customWidth="1"/>
    <col min="5357" max="5604" width="9.140625" style="17"/>
    <col min="5605" max="5605" width="4.28515625" style="17" customWidth="1"/>
    <col min="5606" max="5606" width="38.140625" style="17" customWidth="1"/>
    <col min="5607" max="5607" width="7.85546875" style="17" customWidth="1"/>
    <col min="5608" max="5608" width="3.7109375" style="17" bestFit="1" customWidth="1"/>
    <col min="5609" max="5609" width="9.5703125" style="17" bestFit="1" customWidth="1"/>
    <col min="5610" max="5610" width="8.5703125" style="17" bestFit="1" customWidth="1"/>
    <col min="5611" max="5611" width="11.42578125" style="17" bestFit="1" customWidth="1"/>
    <col min="5612" max="5612" width="11" style="17" bestFit="1" customWidth="1"/>
    <col min="5613" max="5860" width="9.140625" style="17"/>
    <col min="5861" max="5861" width="4.28515625" style="17" customWidth="1"/>
    <col min="5862" max="5862" width="38.140625" style="17" customWidth="1"/>
    <col min="5863" max="5863" width="7.85546875" style="17" customWidth="1"/>
    <col min="5864" max="5864" width="3.7109375" style="17" bestFit="1" customWidth="1"/>
    <col min="5865" max="5865" width="9.5703125" style="17" bestFit="1" customWidth="1"/>
    <col min="5866" max="5866" width="8.5703125" style="17" bestFit="1" customWidth="1"/>
    <col min="5867" max="5867" width="11.42578125" style="17" bestFit="1" customWidth="1"/>
    <col min="5868" max="5868" width="11" style="17" bestFit="1" customWidth="1"/>
    <col min="5869" max="6116" width="9.140625" style="17"/>
    <col min="6117" max="6117" width="4.28515625" style="17" customWidth="1"/>
    <col min="6118" max="6118" width="38.140625" style="17" customWidth="1"/>
    <col min="6119" max="6119" width="7.85546875" style="17" customWidth="1"/>
    <col min="6120" max="6120" width="3.7109375" style="17" bestFit="1" customWidth="1"/>
    <col min="6121" max="6121" width="9.5703125" style="17" bestFit="1" customWidth="1"/>
    <col min="6122" max="6122" width="8.5703125" style="17" bestFit="1" customWidth="1"/>
    <col min="6123" max="6123" width="11.42578125" style="17" bestFit="1" customWidth="1"/>
    <col min="6124" max="6124" width="11" style="17" bestFit="1" customWidth="1"/>
    <col min="6125" max="6372" width="9.140625" style="17"/>
    <col min="6373" max="6373" width="4.28515625" style="17" customWidth="1"/>
    <col min="6374" max="6374" width="38.140625" style="17" customWidth="1"/>
    <col min="6375" max="6375" width="7.85546875" style="17" customWidth="1"/>
    <col min="6376" max="6376" width="3.7109375" style="17" bestFit="1" customWidth="1"/>
    <col min="6377" max="6377" width="9.5703125" style="17" bestFit="1" customWidth="1"/>
    <col min="6378" max="6378" width="8.5703125" style="17" bestFit="1" customWidth="1"/>
    <col min="6379" max="6379" width="11.42578125" style="17" bestFit="1" customWidth="1"/>
    <col min="6380" max="6380" width="11" style="17" bestFit="1" customWidth="1"/>
    <col min="6381" max="6628" width="9.140625" style="17"/>
    <col min="6629" max="6629" width="4.28515625" style="17" customWidth="1"/>
    <col min="6630" max="6630" width="38.140625" style="17" customWidth="1"/>
    <col min="6631" max="6631" width="7.85546875" style="17" customWidth="1"/>
    <col min="6632" max="6632" width="3.7109375" style="17" bestFit="1" customWidth="1"/>
    <col min="6633" max="6633" width="9.5703125" style="17" bestFit="1" customWidth="1"/>
    <col min="6634" max="6634" width="8.5703125" style="17" bestFit="1" customWidth="1"/>
    <col min="6635" max="6635" width="11.42578125" style="17" bestFit="1" customWidth="1"/>
    <col min="6636" max="6636" width="11" style="17" bestFit="1" customWidth="1"/>
    <col min="6637" max="6884" width="9.140625" style="17"/>
    <col min="6885" max="6885" width="4.28515625" style="17" customWidth="1"/>
    <col min="6886" max="6886" width="38.140625" style="17" customWidth="1"/>
    <col min="6887" max="6887" width="7.85546875" style="17" customWidth="1"/>
    <col min="6888" max="6888" width="3.7109375" style="17" bestFit="1" customWidth="1"/>
    <col min="6889" max="6889" width="9.5703125" style="17" bestFit="1" customWidth="1"/>
    <col min="6890" max="6890" width="8.5703125" style="17" bestFit="1" customWidth="1"/>
    <col min="6891" max="6891" width="11.42578125" style="17" bestFit="1" customWidth="1"/>
    <col min="6892" max="6892" width="11" style="17" bestFit="1" customWidth="1"/>
    <col min="6893" max="7140" width="9.140625" style="17"/>
    <col min="7141" max="7141" width="4.28515625" style="17" customWidth="1"/>
    <col min="7142" max="7142" width="38.140625" style="17" customWidth="1"/>
    <col min="7143" max="7143" width="7.85546875" style="17" customWidth="1"/>
    <col min="7144" max="7144" width="3.7109375" style="17" bestFit="1" customWidth="1"/>
    <col min="7145" max="7145" width="9.5703125" style="17" bestFit="1" customWidth="1"/>
    <col min="7146" max="7146" width="8.5703125" style="17" bestFit="1" customWidth="1"/>
    <col min="7147" max="7147" width="11.42578125" style="17" bestFit="1" customWidth="1"/>
    <col min="7148" max="7148" width="11" style="17" bestFit="1" customWidth="1"/>
    <col min="7149" max="7396" width="9.140625" style="17"/>
    <col min="7397" max="7397" width="4.28515625" style="17" customWidth="1"/>
    <col min="7398" max="7398" width="38.140625" style="17" customWidth="1"/>
    <col min="7399" max="7399" width="7.85546875" style="17" customWidth="1"/>
    <col min="7400" max="7400" width="3.7109375" style="17" bestFit="1" customWidth="1"/>
    <col min="7401" max="7401" width="9.5703125" style="17" bestFit="1" customWidth="1"/>
    <col min="7402" max="7402" width="8.5703125" style="17" bestFit="1" customWidth="1"/>
    <col min="7403" max="7403" width="11.42578125" style="17" bestFit="1" customWidth="1"/>
    <col min="7404" max="7404" width="11" style="17" bestFit="1" customWidth="1"/>
    <col min="7405" max="7652" width="9.140625" style="17"/>
    <col min="7653" max="7653" width="4.28515625" style="17" customWidth="1"/>
    <col min="7654" max="7654" width="38.140625" style="17" customWidth="1"/>
    <col min="7655" max="7655" width="7.85546875" style="17" customWidth="1"/>
    <col min="7656" max="7656" width="3.7109375" style="17" bestFit="1" customWidth="1"/>
    <col min="7657" max="7657" width="9.5703125" style="17" bestFit="1" customWidth="1"/>
    <col min="7658" max="7658" width="8.5703125" style="17" bestFit="1" customWidth="1"/>
    <col min="7659" max="7659" width="11.42578125" style="17" bestFit="1" customWidth="1"/>
    <col min="7660" max="7660" width="11" style="17" bestFit="1" customWidth="1"/>
    <col min="7661" max="7908" width="9.140625" style="17"/>
    <col min="7909" max="7909" width="4.28515625" style="17" customWidth="1"/>
    <col min="7910" max="7910" width="38.140625" style="17" customWidth="1"/>
    <col min="7911" max="7911" width="7.85546875" style="17" customWidth="1"/>
    <col min="7912" max="7912" width="3.7109375" style="17" bestFit="1" customWidth="1"/>
    <col min="7913" max="7913" width="9.5703125" style="17" bestFit="1" customWidth="1"/>
    <col min="7914" max="7914" width="8.5703125" style="17" bestFit="1" customWidth="1"/>
    <col min="7915" max="7915" width="11.42578125" style="17" bestFit="1" customWidth="1"/>
    <col min="7916" max="7916" width="11" style="17" bestFit="1" customWidth="1"/>
    <col min="7917" max="8164" width="9.140625" style="17"/>
    <col min="8165" max="8165" width="4.28515625" style="17" customWidth="1"/>
    <col min="8166" max="8166" width="38.140625" style="17" customWidth="1"/>
    <col min="8167" max="8167" width="7.85546875" style="17" customWidth="1"/>
    <col min="8168" max="8168" width="3.7109375" style="17" bestFit="1" customWidth="1"/>
    <col min="8169" max="8169" width="9.5703125" style="17" bestFit="1" customWidth="1"/>
    <col min="8170" max="8170" width="8.5703125" style="17" bestFit="1" customWidth="1"/>
    <col min="8171" max="8171" width="11.42578125" style="17" bestFit="1" customWidth="1"/>
    <col min="8172" max="8172" width="11" style="17" bestFit="1" customWidth="1"/>
    <col min="8173" max="8420" width="9.140625" style="17"/>
    <col min="8421" max="8421" width="4.28515625" style="17" customWidth="1"/>
    <col min="8422" max="8422" width="38.140625" style="17" customWidth="1"/>
    <col min="8423" max="8423" width="7.85546875" style="17" customWidth="1"/>
    <col min="8424" max="8424" width="3.7109375" style="17" bestFit="1" customWidth="1"/>
    <col min="8425" max="8425" width="9.5703125" style="17" bestFit="1" customWidth="1"/>
    <col min="8426" max="8426" width="8.5703125" style="17" bestFit="1" customWidth="1"/>
    <col min="8427" max="8427" width="11.42578125" style="17" bestFit="1" customWidth="1"/>
    <col min="8428" max="8428" width="11" style="17" bestFit="1" customWidth="1"/>
    <col min="8429" max="8676" width="9.140625" style="17"/>
    <col min="8677" max="8677" width="4.28515625" style="17" customWidth="1"/>
    <col min="8678" max="8678" width="38.140625" style="17" customWidth="1"/>
    <col min="8679" max="8679" width="7.85546875" style="17" customWidth="1"/>
    <col min="8680" max="8680" width="3.7109375" style="17" bestFit="1" customWidth="1"/>
    <col min="8681" max="8681" width="9.5703125" style="17" bestFit="1" customWidth="1"/>
    <col min="8682" max="8682" width="8.5703125" style="17" bestFit="1" customWidth="1"/>
    <col min="8683" max="8683" width="11.42578125" style="17" bestFit="1" customWidth="1"/>
    <col min="8684" max="8684" width="11" style="17" bestFit="1" customWidth="1"/>
    <col min="8685" max="8932" width="9.140625" style="17"/>
    <col min="8933" max="8933" width="4.28515625" style="17" customWidth="1"/>
    <col min="8934" max="8934" width="38.140625" style="17" customWidth="1"/>
    <col min="8935" max="8935" width="7.85546875" style="17" customWidth="1"/>
    <col min="8936" max="8936" width="3.7109375" style="17" bestFit="1" customWidth="1"/>
    <col min="8937" max="8937" width="9.5703125" style="17" bestFit="1" customWidth="1"/>
    <col min="8938" max="8938" width="8.5703125" style="17" bestFit="1" customWidth="1"/>
    <col min="8939" max="8939" width="11.42578125" style="17" bestFit="1" customWidth="1"/>
    <col min="8940" max="8940" width="11" style="17" bestFit="1" customWidth="1"/>
    <col min="8941" max="9188" width="9.140625" style="17"/>
    <col min="9189" max="9189" width="4.28515625" style="17" customWidth="1"/>
    <col min="9190" max="9190" width="38.140625" style="17" customWidth="1"/>
    <col min="9191" max="9191" width="7.85546875" style="17" customWidth="1"/>
    <col min="9192" max="9192" width="3.7109375" style="17" bestFit="1" customWidth="1"/>
    <col min="9193" max="9193" width="9.5703125" style="17" bestFit="1" customWidth="1"/>
    <col min="9194" max="9194" width="8.5703125" style="17" bestFit="1" customWidth="1"/>
    <col min="9195" max="9195" width="11.42578125" style="17" bestFit="1" customWidth="1"/>
    <col min="9196" max="9196" width="11" style="17" bestFit="1" customWidth="1"/>
    <col min="9197" max="9444" width="9.140625" style="17"/>
    <col min="9445" max="9445" width="4.28515625" style="17" customWidth="1"/>
    <col min="9446" max="9446" width="38.140625" style="17" customWidth="1"/>
    <col min="9447" max="9447" width="7.85546875" style="17" customWidth="1"/>
    <col min="9448" max="9448" width="3.7109375" style="17" bestFit="1" customWidth="1"/>
    <col min="9449" max="9449" width="9.5703125" style="17" bestFit="1" customWidth="1"/>
    <col min="9450" max="9450" width="8.5703125" style="17" bestFit="1" customWidth="1"/>
    <col min="9451" max="9451" width="11.42578125" style="17" bestFit="1" customWidth="1"/>
    <col min="9452" max="9452" width="11" style="17" bestFit="1" customWidth="1"/>
    <col min="9453" max="9700" width="9.140625" style="17"/>
    <col min="9701" max="9701" width="4.28515625" style="17" customWidth="1"/>
    <col min="9702" max="9702" width="38.140625" style="17" customWidth="1"/>
    <col min="9703" max="9703" width="7.85546875" style="17" customWidth="1"/>
    <col min="9704" max="9704" width="3.7109375" style="17" bestFit="1" customWidth="1"/>
    <col min="9705" max="9705" width="9.5703125" style="17" bestFit="1" customWidth="1"/>
    <col min="9706" max="9706" width="8.5703125" style="17" bestFit="1" customWidth="1"/>
    <col min="9707" max="9707" width="11.42578125" style="17" bestFit="1" customWidth="1"/>
    <col min="9708" max="9708" width="11" style="17" bestFit="1" customWidth="1"/>
    <col min="9709" max="9956" width="9.140625" style="17"/>
    <col min="9957" max="9957" width="4.28515625" style="17" customWidth="1"/>
    <col min="9958" max="9958" width="38.140625" style="17" customWidth="1"/>
    <col min="9959" max="9959" width="7.85546875" style="17" customWidth="1"/>
    <col min="9960" max="9960" width="3.7109375" style="17" bestFit="1" customWidth="1"/>
    <col min="9961" max="9961" width="9.5703125" style="17" bestFit="1" customWidth="1"/>
    <col min="9962" max="9962" width="8.5703125" style="17" bestFit="1" customWidth="1"/>
    <col min="9963" max="9963" width="11.42578125" style="17" bestFit="1" customWidth="1"/>
    <col min="9964" max="9964" width="11" style="17" bestFit="1" customWidth="1"/>
    <col min="9965" max="10212" width="9.140625" style="17"/>
    <col min="10213" max="10213" width="4.28515625" style="17" customWidth="1"/>
    <col min="10214" max="10214" width="38.140625" style="17" customWidth="1"/>
    <col min="10215" max="10215" width="7.85546875" style="17" customWidth="1"/>
    <col min="10216" max="10216" width="3.7109375" style="17" bestFit="1" customWidth="1"/>
    <col min="10217" max="10217" width="9.5703125" style="17" bestFit="1" customWidth="1"/>
    <col min="10218" max="10218" width="8.5703125" style="17" bestFit="1" customWidth="1"/>
    <col min="10219" max="10219" width="11.42578125" style="17" bestFit="1" customWidth="1"/>
    <col min="10220" max="10220" width="11" style="17" bestFit="1" customWidth="1"/>
    <col min="10221" max="10468" width="9.140625" style="17"/>
    <col min="10469" max="10469" width="4.28515625" style="17" customWidth="1"/>
    <col min="10470" max="10470" width="38.140625" style="17" customWidth="1"/>
    <col min="10471" max="10471" width="7.85546875" style="17" customWidth="1"/>
    <col min="10472" max="10472" width="3.7109375" style="17" bestFit="1" customWidth="1"/>
    <col min="10473" max="10473" width="9.5703125" style="17" bestFit="1" customWidth="1"/>
    <col min="10474" max="10474" width="8.5703125" style="17" bestFit="1" customWidth="1"/>
    <col min="10475" max="10475" width="11.42578125" style="17" bestFit="1" customWidth="1"/>
    <col min="10476" max="10476" width="11" style="17" bestFit="1" customWidth="1"/>
    <col min="10477" max="10724" width="9.140625" style="17"/>
    <col min="10725" max="10725" width="4.28515625" style="17" customWidth="1"/>
    <col min="10726" max="10726" width="38.140625" style="17" customWidth="1"/>
    <col min="10727" max="10727" width="7.85546875" style="17" customWidth="1"/>
    <col min="10728" max="10728" width="3.7109375" style="17" bestFit="1" customWidth="1"/>
    <col min="10729" max="10729" width="9.5703125" style="17" bestFit="1" customWidth="1"/>
    <col min="10730" max="10730" width="8.5703125" style="17" bestFit="1" customWidth="1"/>
    <col min="10731" max="10731" width="11.42578125" style="17" bestFit="1" customWidth="1"/>
    <col min="10732" max="10732" width="11" style="17" bestFit="1" customWidth="1"/>
    <col min="10733" max="10980" width="9.140625" style="17"/>
    <col min="10981" max="10981" width="4.28515625" style="17" customWidth="1"/>
    <col min="10982" max="10982" width="38.140625" style="17" customWidth="1"/>
    <col min="10983" max="10983" width="7.85546875" style="17" customWidth="1"/>
    <col min="10984" max="10984" width="3.7109375" style="17" bestFit="1" customWidth="1"/>
    <col min="10985" max="10985" width="9.5703125" style="17" bestFit="1" customWidth="1"/>
    <col min="10986" max="10986" width="8.5703125" style="17" bestFit="1" customWidth="1"/>
    <col min="10987" max="10987" width="11.42578125" style="17" bestFit="1" customWidth="1"/>
    <col min="10988" max="10988" width="11" style="17" bestFit="1" customWidth="1"/>
    <col min="10989" max="11236" width="9.140625" style="17"/>
    <col min="11237" max="11237" width="4.28515625" style="17" customWidth="1"/>
    <col min="11238" max="11238" width="38.140625" style="17" customWidth="1"/>
    <col min="11239" max="11239" width="7.85546875" style="17" customWidth="1"/>
    <col min="11240" max="11240" width="3.7109375" style="17" bestFit="1" customWidth="1"/>
    <col min="11241" max="11241" width="9.5703125" style="17" bestFit="1" customWidth="1"/>
    <col min="11242" max="11242" width="8.5703125" style="17" bestFit="1" customWidth="1"/>
    <col min="11243" max="11243" width="11.42578125" style="17" bestFit="1" customWidth="1"/>
    <col min="11244" max="11244" width="11" style="17" bestFit="1" customWidth="1"/>
    <col min="11245" max="11492" width="9.140625" style="17"/>
    <col min="11493" max="11493" width="4.28515625" style="17" customWidth="1"/>
    <col min="11494" max="11494" width="38.140625" style="17" customWidth="1"/>
    <col min="11495" max="11495" width="7.85546875" style="17" customWidth="1"/>
    <col min="11496" max="11496" width="3.7109375" style="17" bestFit="1" customWidth="1"/>
    <col min="11497" max="11497" width="9.5703125" style="17" bestFit="1" customWidth="1"/>
    <col min="11498" max="11498" width="8.5703125" style="17" bestFit="1" customWidth="1"/>
    <col min="11499" max="11499" width="11.42578125" style="17" bestFit="1" customWidth="1"/>
    <col min="11500" max="11500" width="11" style="17" bestFit="1" customWidth="1"/>
    <col min="11501" max="11748" width="9.140625" style="17"/>
    <col min="11749" max="11749" width="4.28515625" style="17" customWidth="1"/>
    <col min="11750" max="11750" width="38.140625" style="17" customWidth="1"/>
    <col min="11751" max="11751" width="7.85546875" style="17" customWidth="1"/>
    <col min="11752" max="11752" width="3.7109375" style="17" bestFit="1" customWidth="1"/>
    <col min="11753" max="11753" width="9.5703125" style="17" bestFit="1" customWidth="1"/>
    <col min="11754" max="11754" width="8.5703125" style="17" bestFit="1" customWidth="1"/>
    <col min="11755" max="11755" width="11.42578125" style="17" bestFit="1" customWidth="1"/>
    <col min="11756" max="11756" width="11" style="17" bestFit="1" customWidth="1"/>
    <col min="11757" max="12004" width="9.140625" style="17"/>
    <col min="12005" max="12005" width="4.28515625" style="17" customWidth="1"/>
    <col min="12006" max="12006" width="38.140625" style="17" customWidth="1"/>
    <col min="12007" max="12007" width="7.85546875" style="17" customWidth="1"/>
    <col min="12008" max="12008" width="3.7109375" style="17" bestFit="1" customWidth="1"/>
    <col min="12009" max="12009" width="9.5703125" style="17" bestFit="1" customWidth="1"/>
    <col min="12010" max="12010" width="8.5703125" style="17" bestFit="1" customWidth="1"/>
    <col min="12011" max="12011" width="11.42578125" style="17" bestFit="1" customWidth="1"/>
    <col min="12012" max="12012" width="11" style="17" bestFit="1" customWidth="1"/>
    <col min="12013" max="12260" width="9.140625" style="17"/>
    <col min="12261" max="12261" width="4.28515625" style="17" customWidth="1"/>
    <col min="12262" max="12262" width="38.140625" style="17" customWidth="1"/>
    <col min="12263" max="12263" width="7.85546875" style="17" customWidth="1"/>
    <col min="12264" max="12264" width="3.7109375" style="17" bestFit="1" customWidth="1"/>
    <col min="12265" max="12265" width="9.5703125" style="17" bestFit="1" customWidth="1"/>
    <col min="12266" max="12266" width="8.5703125" style="17" bestFit="1" customWidth="1"/>
    <col min="12267" max="12267" width="11.42578125" style="17" bestFit="1" customWidth="1"/>
    <col min="12268" max="12268" width="11" style="17" bestFit="1" customWidth="1"/>
    <col min="12269" max="12516" width="9.140625" style="17"/>
    <col min="12517" max="12517" width="4.28515625" style="17" customWidth="1"/>
    <col min="12518" max="12518" width="38.140625" style="17" customWidth="1"/>
    <col min="12519" max="12519" width="7.85546875" style="17" customWidth="1"/>
    <col min="12520" max="12520" width="3.7109375" style="17" bestFit="1" customWidth="1"/>
    <col min="12521" max="12521" width="9.5703125" style="17" bestFit="1" customWidth="1"/>
    <col min="12522" max="12522" width="8.5703125" style="17" bestFit="1" customWidth="1"/>
    <col min="12523" max="12523" width="11.42578125" style="17" bestFit="1" customWidth="1"/>
    <col min="12524" max="12524" width="11" style="17" bestFit="1" customWidth="1"/>
    <col min="12525" max="12772" width="9.140625" style="17"/>
    <col min="12773" max="12773" width="4.28515625" style="17" customWidth="1"/>
    <col min="12774" max="12774" width="38.140625" style="17" customWidth="1"/>
    <col min="12775" max="12775" width="7.85546875" style="17" customWidth="1"/>
    <col min="12776" max="12776" width="3.7109375" style="17" bestFit="1" customWidth="1"/>
    <col min="12777" max="12777" width="9.5703125" style="17" bestFit="1" customWidth="1"/>
    <col min="12778" max="12778" width="8.5703125" style="17" bestFit="1" customWidth="1"/>
    <col min="12779" max="12779" width="11.42578125" style="17" bestFit="1" customWidth="1"/>
    <col min="12780" max="12780" width="11" style="17" bestFit="1" customWidth="1"/>
    <col min="12781" max="13028" width="9.140625" style="17"/>
    <col min="13029" max="13029" width="4.28515625" style="17" customWidth="1"/>
    <col min="13030" max="13030" width="38.140625" style="17" customWidth="1"/>
    <col min="13031" max="13031" width="7.85546875" style="17" customWidth="1"/>
    <col min="13032" max="13032" width="3.7109375" style="17" bestFit="1" customWidth="1"/>
    <col min="13033" max="13033" width="9.5703125" style="17" bestFit="1" customWidth="1"/>
    <col min="13034" max="13034" width="8.5703125" style="17" bestFit="1" customWidth="1"/>
    <col min="13035" max="13035" width="11.42578125" style="17" bestFit="1" customWidth="1"/>
    <col min="13036" max="13036" width="11" style="17" bestFit="1" customWidth="1"/>
    <col min="13037" max="13284" width="9.140625" style="17"/>
    <col min="13285" max="13285" width="4.28515625" style="17" customWidth="1"/>
    <col min="13286" max="13286" width="38.140625" style="17" customWidth="1"/>
    <col min="13287" max="13287" width="7.85546875" style="17" customWidth="1"/>
    <col min="13288" max="13288" width="3.7109375" style="17" bestFit="1" customWidth="1"/>
    <col min="13289" max="13289" width="9.5703125" style="17" bestFit="1" customWidth="1"/>
    <col min="13290" max="13290" width="8.5703125" style="17" bestFit="1" customWidth="1"/>
    <col min="13291" max="13291" width="11.42578125" style="17" bestFit="1" customWidth="1"/>
    <col min="13292" max="13292" width="11" style="17" bestFit="1" customWidth="1"/>
    <col min="13293" max="13540" width="9.140625" style="17"/>
    <col min="13541" max="13541" width="4.28515625" style="17" customWidth="1"/>
    <col min="13542" max="13542" width="38.140625" style="17" customWidth="1"/>
    <col min="13543" max="13543" width="7.85546875" style="17" customWidth="1"/>
    <col min="13544" max="13544" width="3.7109375" style="17" bestFit="1" customWidth="1"/>
    <col min="13545" max="13545" width="9.5703125" style="17" bestFit="1" customWidth="1"/>
    <col min="13546" max="13546" width="8.5703125" style="17" bestFit="1" customWidth="1"/>
    <col min="13547" max="13547" width="11.42578125" style="17" bestFit="1" customWidth="1"/>
    <col min="13548" max="13548" width="11" style="17" bestFit="1" customWidth="1"/>
    <col min="13549" max="13796" width="9.140625" style="17"/>
    <col min="13797" max="13797" width="4.28515625" style="17" customWidth="1"/>
    <col min="13798" max="13798" width="38.140625" style="17" customWidth="1"/>
    <col min="13799" max="13799" width="7.85546875" style="17" customWidth="1"/>
    <col min="13800" max="13800" width="3.7109375" style="17" bestFit="1" customWidth="1"/>
    <col min="13801" max="13801" width="9.5703125" style="17" bestFit="1" customWidth="1"/>
    <col min="13802" max="13802" width="8.5703125" style="17" bestFit="1" customWidth="1"/>
    <col min="13803" max="13803" width="11.42578125" style="17" bestFit="1" customWidth="1"/>
    <col min="13804" max="13804" width="11" style="17" bestFit="1" customWidth="1"/>
    <col min="13805" max="14052" width="9.140625" style="17"/>
    <col min="14053" max="14053" width="4.28515625" style="17" customWidth="1"/>
    <col min="14054" max="14054" width="38.140625" style="17" customWidth="1"/>
    <col min="14055" max="14055" width="7.85546875" style="17" customWidth="1"/>
    <col min="14056" max="14056" width="3.7109375" style="17" bestFit="1" customWidth="1"/>
    <col min="14057" max="14057" width="9.5703125" style="17" bestFit="1" customWidth="1"/>
    <col min="14058" max="14058" width="8.5703125" style="17" bestFit="1" customWidth="1"/>
    <col min="14059" max="14059" width="11.42578125" style="17" bestFit="1" customWidth="1"/>
    <col min="14060" max="14060" width="11" style="17" bestFit="1" customWidth="1"/>
    <col min="14061" max="14308" width="9.140625" style="17"/>
    <col min="14309" max="14309" width="4.28515625" style="17" customWidth="1"/>
    <col min="14310" max="14310" width="38.140625" style="17" customWidth="1"/>
    <col min="14311" max="14311" width="7.85546875" style="17" customWidth="1"/>
    <col min="14312" max="14312" width="3.7109375" style="17" bestFit="1" customWidth="1"/>
    <col min="14313" max="14313" width="9.5703125" style="17" bestFit="1" customWidth="1"/>
    <col min="14314" max="14314" width="8.5703125" style="17" bestFit="1" customWidth="1"/>
    <col min="14315" max="14315" width="11.42578125" style="17" bestFit="1" customWidth="1"/>
    <col min="14316" max="14316" width="11" style="17" bestFit="1" customWidth="1"/>
    <col min="14317" max="14564" width="9.140625" style="17"/>
    <col min="14565" max="14565" width="4.28515625" style="17" customWidth="1"/>
    <col min="14566" max="14566" width="38.140625" style="17" customWidth="1"/>
    <col min="14567" max="14567" width="7.85546875" style="17" customWidth="1"/>
    <col min="14568" max="14568" width="3.7109375" style="17" bestFit="1" customWidth="1"/>
    <col min="14569" max="14569" width="9.5703125" style="17" bestFit="1" customWidth="1"/>
    <col min="14570" max="14570" width="8.5703125" style="17" bestFit="1" customWidth="1"/>
    <col min="14571" max="14571" width="11.42578125" style="17" bestFit="1" customWidth="1"/>
    <col min="14572" max="14572" width="11" style="17" bestFit="1" customWidth="1"/>
    <col min="14573" max="14820" width="9.140625" style="17"/>
    <col min="14821" max="14821" width="4.28515625" style="17" customWidth="1"/>
    <col min="14822" max="14822" width="38.140625" style="17" customWidth="1"/>
    <col min="14823" max="14823" width="7.85546875" style="17" customWidth="1"/>
    <col min="14824" max="14824" width="3.7109375" style="17" bestFit="1" customWidth="1"/>
    <col min="14825" max="14825" width="9.5703125" style="17" bestFit="1" customWidth="1"/>
    <col min="14826" max="14826" width="8.5703125" style="17" bestFit="1" customWidth="1"/>
    <col min="14827" max="14827" width="11.42578125" style="17" bestFit="1" customWidth="1"/>
    <col min="14828" max="14828" width="11" style="17" bestFit="1" customWidth="1"/>
    <col min="14829" max="15076" width="9.140625" style="17"/>
    <col min="15077" max="15077" width="4.28515625" style="17" customWidth="1"/>
    <col min="15078" max="15078" width="38.140625" style="17" customWidth="1"/>
    <col min="15079" max="15079" width="7.85546875" style="17" customWidth="1"/>
    <col min="15080" max="15080" width="3.7109375" style="17" bestFit="1" customWidth="1"/>
    <col min="15081" max="15081" width="9.5703125" style="17" bestFit="1" customWidth="1"/>
    <col min="15082" max="15082" width="8.5703125" style="17" bestFit="1" customWidth="1"/>
    <col min="15083" max="15083" width="11.42578125" style="17" bestFit="1" customWidth="1"/>
    <col min="15084" max="15084" width="11" style="17" bestFit="1" customWidth="1"/>
    <col min="15085" max="15332" width="9.140625" style="17"/>
    <col min="15333" max="15333" width="4.28515625" style="17" customWidth="1"/>
    <col min="15334" max="15334" width="38.140625" style="17" customWidth="1"/>
    <col min="15335" max="15335" width="7.85546875" style="17" customWidth="1"/>
    <col min="15336" max="15336" width="3.7109375" style="17" bestFit="1" customWidth="1"/>
    <col min="15337" max="15337" width="9.5703125" style="17" bestFit="1" customWidth="1"/>
    <col min="15338" max="15338" width="8.5703125" style="17" bestFit="1" customWidth="1"/>
    <col min="15339" max="15339" width="11.42578125" style="17" bestFit="1" customWidth="1"/>
    <col min="15340" max="15340" width="11" style="17" bestFit="1" customWidth="1"/>
    <col min="15341" max="15588" width="9.140625" style="17"/>
    <col min="15589" max="15589" width="4.28515625" style="17" customWidth="1"/>
    <col min="15590" max="15590" width="38.140625" style="17" customWidth="1"/>
    <col min="15591" max="15591" width="7.85546875" style="17" customWidth="1"/>
    <col min="15592" max="15592" width="3.7109375" style="17" bestFit="1" customWidth="1"/>
    <col min="15593" max="15593" width="9.5703125" style="17" bestFit="1" customWidth="1"/>
    <col min="15594" max="15594" width="8.5703125" style="17" bestFit="1" customWidth="1"/>
    <col min="15595" max="15595" width="11.42578125" style="17" bestFit="1" customWidth="1"/>
    <col min="15596" max="15596" width="11" style="17" bestFit="1" customWidth="1"/>
    <col min="15597" max="15844" width="9.140625" style="17"/>
    <col min="15845" max="15845" width="4.28515625" style="17" customWidth="1"/>
    <col min="15846" max="15846" width="38.140625" style="17" customWidth="1"/>
    <col min="15847" max="15847" width="7.85546875" style="17" customWidth="1"/>
    <col min="15848" max="15848" width="3.7109375" style="17" bestFit="1" customWidth="1"/>
    <col min="15849" max="15849" width="9.5703125" style="17" bestFit="1" customWidth="1"/>
    <col min="15850" max="15850" width="8.5703125" style="17" bestFit="1" customWidth="1"/>
    <col min="15851" max="15851" width="11.42578125" style="17" bestFit="1" customWidth="1"/>
    <col min="15852" max="15852" width="11" style="17" bestFit="1" customWidth="1"/>
    <col min="15853" max="16100" width="9.140625" style="17"/>
    <col min="16101" max="16101" width="4.28515625" style="17" customWidth="1"/>
    <col min="16102" max="16102" width="38.140625" style="17" customWidth="1"/>
    <col min="16103" max="16103" width="7.85546875" style="17" customWidth="1"/>
    <col min="16104" max="16104" width="3.7109375" style="17" bestFit="1" customWidth="1"/>
    <col min="16105" max="16105" width="9.5703125" style="17" bestFit="1" customWidth="1"/>
    <col min="16106" max="16106" width="8.5703125" style="17" bestFit="1" customWidth="1"/>
    <col min="16107" max="16107" width="11.42578125" style="17" bestFit="1" customWidth="1"/>
    <col min="16108" max="16108" width="11" style="17" bestFit="1" customWidth="1"/>
    <col min="16109" max="16384" width="9.140625" style="17"/>
  </cols>
  <sheetData>
    <row r="1" spans="1:4" s="1" customFormat="1" ht="26.25" customHeight="1" thickBot="1" x14ac:dyDescent="0.3">
      <c r="A1" s="128" t="s">
        <v>82</v>
      </c>
      <c r="B1" s="129"/>
      <c r="C1" s="129"/>
      <c r="D1" s="130"/>
    </row>
    <row r="2" spans="1:4" s="1" customFormat="1" ht="18.75" customHeight="1" x14ac:dyDescent="0.25">
      <c r="A2" s="131" t="s">
        <v>0</v>
      </c>
      <c r="B2" s="131"/>
      <c r="C2" s="131"/>
      <c r="D2" s="131"/>
    </row>
    <row r="3" spans="1:4" s="1" customFormat="1" ht="13.5" thickBot="1" x14ac:dyDescent="0.3">
      <c r="A3" s="2" t="s">
        <v>1</v>
      </c>
      <c r="B3" s="3" t="s">
        <v>2</v>
      </c>
      <c r="C3" s="4" t="s">
        <v>3</v>
      </c>
      <c r="D3" s="4" t="s">
        <v>4</v>
      </c>
    </row>
    <row r="4" spans="1:4" s="1" customFormat="1" ht="15" customHeight="1" thickBot="1" x14ac:dyDescent="0.3">
      <c r="A4" s="5" t="s">
        <v>5</v>
      </c>
      <c r="B4" s="6"/>
      <c r="C4" s="7"/>
      <c r="D4" s="7"/>
    </row>
    <row r="5" spans="1:4" s="1" customFormat="1" x14ac:dyDescent="0.25">
      <c r="A5" s="132" t="s">
        <v>6</v>
      </c>
      <c r="B5" s="8" t="str">
        <f>+'Külső hőszigetelés'!A4</f>
        <v>HOMLOKZATI HŐSZIGETELÉS</v>
      </c>
      <c r="C5" s="9">
        <f>+'Külső hőszigetelés'!I4</f>
        <v>0</v>
      </c>
      <c r="D5" s="10">
        <f>+'Külső hőszigetelés'!J4</f>
        <v>0</v>
      </c>
    </row>
    <row r="6" spans="1:4" s="1" customFormat="1" ht="15" customHeight="1" x14ac:dyDescent="0.25">
      <c r="A6" s="132"/>
      <c r="B6" s="11" t="str">
        <f>+'Külső hőszigetelés'!A8</f>
        <v>ÁLLVÁNYZAT</v>
      </c>
      <c r="C6" s="12">
        <f>+'Külső hőszigetelés'!I8</f>
        <v>0</v>
      </c>
      <c r="D6" s="13">
        <f>+'Külső hőszigetelés'!J8</f>
        <v>0</v>
      </c>
    </row>
    <row r="7" spans="1:4" s="1" customFormat="1" ht="15" customHeight="1" x14ac:dyDescent="0.25">
      <c r="A7" s="132"/>
      <c r="B7" s="11" t="str">
        <f>+'Külső hőszigetelés'!A10</f>
        <v>FÖDÉMSZIGETELÉS</v>
      </c>
      <c r="C7" s="12">
        <f>+'Külső hőszigetelés'!I10</f>
        <v>0</v>
      </c>
      <c r="D7" s="13">
        <f>+'Külső hőszigetelés'!J10</f>
        <v>0</v>
      </c>
    </row>
    <row r="8" spans="1:4" s="1" customFormat="1" ht="15" customHeight="1" x14ac:dyDescent="0.25">
      <c r="A8" s="132"/>
      <c r="B8" s="11" t="str">
        <f>+'Külső hőszigetelés'!A12</f>
        <v>FÖDÉMSZIGETELÉS JÁRULÉKOS KÖLTSÉGE</v>
      </c>
      <c r="C8" s="13">
        <f>+'Külső hőszigetelés'!I12</f>
        <v>0</v>
      </c>
      <c r="D8" s="13">
        <f>+'Külső hőszigetelés'!J12</f>
        <v>0</v>
      </c>
    </row>
    <row r="9" spans="1:4" s="1" customFormat="1" ht="15" customHeight="1" x14ac:dyDescent="0.25">
      <c r="A9" s="132"/>
      <c r="B9" s="11" t="str">
        <f>+'Külső hőszigetelés'!A17</f>
        <v>PINCEFÖDÉMSZIGETELÉS</v>
      </c>
      <c r="C9" s="13">
        <f>+'Külső hőszigetelés'!I17</f>
        <v>0</v>
      </c>
      <c r="D9" s="13">
        <f>+'Külső hőszigetelés'!J17</f>
        <v>0</v>
      </c>
    </row>
    <row r="10" spans="1:4" ht="15.75" customHeight="1" x14ac:dyDescent="0.25">
      <c r="A10" s="132"/>
      <c r="B10" s="14" t="str">
        <f>+'Külső hőszigetelés'!A19</f>
        <v>EGYÉB, NEM BESOROLHATÓ</v>
      </c>
      <c r="C10" s="15">
        <f>+'Külső hőszigetelés'!I19</f>
        <v>0</v>
      </c>
      <c r="D10" s="16">
        <f>+'Külső hőszigetelés'!J19</f>
        <v>0</v>
      </c>
    </row>
    <row r="11" spans="1:4" ht="15.75" customHeight="1" x14ac:dyDescent="0.25">
      <c r="A11" s="133" t="s">
        <v>7</v>
      </c>
      <c r="B11" s="11" t="str">
        <f>'Nyílászáró csere '!A4</f>
        <v>NYÍLÁSZÁRÓK</v>
      </c>
      <c r="C11" s="13">
        <f>'Nyílászáró csere '!I4</f>
        <v>0</v>
      </c>
      <c r="D11" s="13">
        <f>'Nyílászáró csere '!J4</f>
        <v>0</v>
      </c>
    </row>
    <row r="12" spans="1:4" ht="15.75" customHeight="1" x14ac:dyDescent="0.25">
      <c r="A12" s="134"/>
      <c r="B12" s="11" t="str">
        <f>'Nyílászáró csere '!A16</f>
        <v>PÁRKÁNYZAT</v>
      </c>
      <c r="C12" s="13">
        <f>'Nyílászáró csere '!I16</f>
        <v>0</v>
      </c>
      <c r="D12" s="13">
        <f>'Nyílászáró csere '!J16</f>
        <v>0</v>
      </c>
    </row>
    <row r="13" spans="1:4" ht="15.75" customHeight="1" x14ac:dyDescent="0.25">
      <c r="A13" s="134"/>
      <c r="B13" s="14" t="str">
        <f>'Nyílászáró csere '!A18</f>
        <v>ABLAKCSERE JÁRULÉKOS KÖLTSÉGEI</v>
      </c>
      <c r="C13" s="16">
        <f>'Nyílászáró csere '!I18</f>
        <v>0</v>
      </c>
      <c r="D13" s="13">
        <f>'Nyílászáró csere '!J18</f>
        <v>0</v>
      </c>
    </row>
    <row r="14" spans="1:4" ht="13.5" thickBot="1" x14ac:dyDescent="0.3">
      <c r="A14" s="120" t="s">
        <v>74</v>
      </c>
      <c r="B14" s="120" t="s">
        <v>74</v>
      </c>
      <c r="C14" s="121">
        <f>Akadálymentesítés!I4</f>
        <v>0</v>
      </c>
      <c r="D14" s="88">
        <f>Akadálymentesítés!J4</f>
        <v>0</v>
      </c>
    </row>
    <row r="15" spans="1:4" ht="15" customHeight="1" thickBot="1" x14ac:dyDescent="0.3">
      <c r="A15" s="18" t="s">
        <v>8</v>
      </c>
      <c r="B15" s="19"/>
      <c r="C15" s="19"/>
      <c r="D15" s="20"/>
    </row>
    <row r="16" spans="1:4" ht="15" customHeight="1" x14ac:dyDescent="0.25">
      <c r="A16" s="135" t="s">
        <v>69</v>
      </c>
      <c r="B16" s="21" t="str">
        <f>+Kazán!A4</f>
        <v>KAZÁNCSERE</v>
      </c>
      <c r="C16" s="62">
        <f>+Kazán!I4</f>
        <v>0</v>
      </c>
      <c r="D16" s="62">
        <f>+Kazán!J4</f>
        <v>0</v>
      </c>
    </row>
    <row r="17" spans="1:4" ht="15" customHeight="1" x14ac:dyDescent="0.25">
      <c r="A17" s="135"/>
      <c r="B17" s="21" t="str">
        <f>+Kazán!A6</f>
        <v>KÉMÉNYRENDSZER</v>
      </c>
      <c r="C17" s="62">
        <f>+Kazán!I6</f>
        <v>0</v>
      </c>
      <c r="D17" s="62">
        <f>+Kazán!J6</f>
        <v>0</v>
      </c>
    </row>
    <row r="18" spans="1:4" ht="15" customHeight="1" x14ac:dyDescent="0.25">
      <c r="A18" s="135"/>
      <c r="B18" s="21" t="s">
        <v>59</v>
      </c>
      <c r="C18" s="62">
        <f>+Kazán!I9</f>
        <v>0</v>
      </c>
      <c r="D18" s="62">
        <f>+Kazán!J9</f>
        <v>0</v>
      </c>
    </row>
    <row r="19" spans="1:4" ht="15" customHeight="1" x14ac:dyDescent="0.25">
      <c r="A19" s="135"/>
      <c r="B19" s="21" t="str">
        <f>+Kazán!A12</f>
        <v>SZELEPEK</v>
      </c>
      <c r="C19" s="62">
        <f>+Kazán!I12</f>
        <v>0</v>
      </c>
      <c r="D19" s="62">
        <f>+Kazán!J12</f>
        <v>0</v>
      </c>
    </row>
    <row r="20" spans="1:4" ht="15" customHeight="1" x14ac:dyDescent="0.25">
      <c r="A20" s="135"/>
      <c r="B20" s="21" t="str">
        <f>+Kazán!A19</f>
        <v>CSÖVEZÉS</v>
      </c>
      <c r="C20" s="62">
        <f>+Kazán!I19</f>
        <v>0</v>
      </c>
      <c r="D20" s="62">
        <f>+Kazán!J19</f>
        <v>0</v>
      </c>
    </row>
    <row r="21" spans="1:4" ht="15" customHeight="1" x14ac:dyDescent="0.25">
      <c r="A21" s="136"/>
      <c r="B21" s="21" t="str">
        <f>+Kazán!A23</f>
        <v>EGYÉB, NEM BESOROLHATÓ</v>
      </c>
      <c r="C21" s="62">
        <f>+Kazán!I23</f>
        <v>0</v>
      </c>
      <c r="D21" s="62">
        <f>+Kazán!J23</f>
        <v>0</v>
      </c>
    </row>
    <row r="22" spans="1:4" ht="15" customHeight="1" x14ac:dyDescent="0.25">
      <c r="A22" s="135" t="s">
        <v>64</v>
      </c>
      <c r="B22" s="21" t="str">
        <f>+Szabályozhatóság!A4</f>
        <v>SZIVATTYÚCSERE</v>
      </c>
      <c r="C22" s="62">
        <f>+Szabályozhatóság!I4</f>
        <v>0</v>
      </c>
      <c r="D22" s="62">
        <f>+Szabályozhatóság!J4</f>
        <v>0</v>
      </c>
    </row>
    <row r="23" spans="1:4" ht="15" customHeight="1" x14ac:dyDescent="0.25">
      <c r="A23" s="135"/>
      <c r="B23" s="21" t="str">
        <f>Szabályozhatóság!B6</f>
        <v>HIDRAULIKAI BESZABÁLYOZÁS</v>
      </c>
      <c r="C23" s="62">
        <f>+Szabályozhatóság!I6</f>
        <v>0</v>
      </c>
      <c r="D23" s="62">
        <f>+Szabályozhatóság!J6</f>
        <v>0</v>
      </c>
    </row>
    <row r="24" spans="1:4" ht="15" customHeight="1" x14ac:dyDescent="0.25">
      <c r="A24" s="136"/>
      <c r="B24" s="21" t="str">
        <f>+Szabályozhatóság!A9</f>
        <v>SZELEPEK</v>
      </c>
      <c r="C24" s="62">
        <f>+Szabályozhatóság!I9</f>
        <v>0</v>
      </c>
      <c r="D24" s="62">
        <f>+Szabályozhatóság!J9</f>
        <v>0</v>
      </c>
    </row>
    <row r="25" spans="1:4" ht="25.5" customHeight="1" x14ac:dyDescent="0.25">
      <c r="A25" s="21" t="s">
        <v>103</v>
      </c>
      <c r="B25" s="21" t="str">
        <f>'mesterséges szellőzés'!A4</f>
        <v>MESTERSÉGES SZELLŐZÉS</v>
      </c>
      <c r="C25" s="62">
        <f>'mesterséges szellőzés'!I4</f>
        <v>0</v>
      </c>
      <c r="D25" s="62">
        <f>'mesterséges szellőzés'!J4</f>
        <v>0</v>
      </c>
    </row>
    <row r="26" spans="1:4" ht="15" customHeight="1" thickBot="1" x14ac:dyDescent="0.3">
      <c r="A26" s="58" t="s">
        <v>58</v>
      </c>
      <c r="B26" s="118" t="s">
        <v>58</v>
      </c>
      <c r="C26" s="62">
        <f>+Napelem!I10</f>
        <v>0</v>
      </c>
      <c r="D26" s="62">
        <f>+Napelem!J10</f>
        <v>0</v>
      </c>
    </row>
    <row r="27" spans="1:4" ht="15" hidden="1" customHeight="1" thickBot="1" x14ac:dyDescent="0.3">
      <c r="A27" s="58" t="s">
        <v>136</v>
      </c>
      <c r="B27" s="22" t="s">
        <v>136</v>
      </c>
      <c r="C27" s="63">
        <v>0</v>
      </c>
      <c r="D27" s="63">
        <v>0</v>
      </c>
    </row>
    <row r="28" spans="1:4" ht="15.75" customHeight="1" x14ac:dyDescent="0.25">
      <c r="A28" s="23" t="s">
        <v>9</v>
      </c>
      <c r="B28" s="24"/>
      <c r="C28" s="25">
        <f>SUM(C5:C27)</f>
        <v>0</v>
      </c>
      <c r="D28" s="122">
        <f>SUM(D5:D27)</f>
        <v>0</v>
      </c>
    </row>
    <row r="29" spans="1:4" ht="15.75" customHeight="1" x14ac:dyDescent="0.25">
      <c r="A29" s="27"/>
      <c r="B29" s="28"/>
      <c r="C29" s="124">
        <f>+C28+D28</f>
        <v>0</v>
      </c>
      <c r="D29" s="125"/>
    </row>
    <row r="30" spans="1:4" ht="15" customHeight="1" x14ac:dyDescent="0.25">
      <c r="A30" s="29" t="s">
        <v>10</v>
      </c>
      <c r="B30" s="30"/>
      <c r="C30" s="124">
        <f>+C29*0.27</f>
        <v>0</v>
      </c>
      <c r="D30" s="125"/>
    </row>
    <row r="31" spans="1:4" ht="15" customHeight="1" thickBot="1" x14ac:dyDescent="0.3">
      <c r="A31" s="31" t="s">
        <v>11</v>
      </c>
      <c r="B31" s="32"/>
      <c r="C31" s="126">
        <f>+C30+C29</f>
        <v>0</v>
      </c>
      <c r="D31" s="127"/>
    </row>
    <row r="32" spans="1:4" x14ac:dyDescent="0.25">
      <c r="B32" s="34"/>
    </row>
    <row r="33" spans="2:2" x14ac:dyDescent="0.25">
      <c r="B33" s="34"/>
    </row>
    <row r="34" spans="2:2" x14ac:dyDescent="0.25">
      <c r="B34" s="34"/>
    </row>
    <row r="35" spans="2:2" x14ac:dyDescent="0.25">
      <c r="B35" s="34"/>
    </row>
    <row r="36" spans="2:2" x14ac:dyDescent="0.25">
      <c r="B36" s="34"/>
    </row>
    <row r="37" spans="2:2" x14ac:dyDescent="0.25">
      <c r="B37" s="34"/>
    </row>
    <row r="38" spans="2:2" x14ac:dyDescent="0.25">
      <c r="B38" s="34"/>
    </row>
    <row r="39" spans="2:2" x14ac:dyDescent="0.25">
      <c r="B39" s="34"/>
    </row>
    <row r="40" spans="2:2" x14ac:dyDescent="0.25">
      <c r="B40" s="34"/>
    </row>
    <row r="41" spans="2:2" x14ac:dyDescent="0.25">
      <c r="B41" s="34"/>
    </row>
    <row r="42" spans="2:2" x14ac:dyDescent="0.25">
      <c r="B42" s="34"/>
    </row>
    <row r="43" spans="2:2" x14ac:dyDescent="0.25">
      <c r="B43" s="34"/>
    </row>
    <row r="44" spans="2:2" x14ac:dyDescent="0.25">
      <c r="B44" s="34"/>
    </row>
    <row r="45" spans="2:2" x14ac:dyDescent="0.25">
      <c r="B45" s="34"/>
    </row>
    <row r="46" spans="2:2" x14ac:dyDescent="0.25">
      <c r="B46" s="34"/>
    </row>
    <row r="47" spans="2:2" x14ac:dyDescent="0.25">
      <c r="B47" s="34"/>
    </row>
    <row r="48" spans="2:2" x14ac:dyDescent="0.25">
      <c r="B48" s="34"/>
    </row>
    <row r="49" spans="2:2" x14ac:dyDescent="0.25">
      <c r="B49" s="34"/>
    </row>
    <row r="50" spans="2:2" x14ac:dyDescent="0.25">
      <c r="B50" s="34"/>
    </row>
    <row r="51" spans="2:2" x14ac:dyDescent="0.25">
      <c r="B51" s="34"/>
    </row>
    <row r="52" spans="2:2" x14ac:dyDescent="0.25">
      <c r="B52" s="34"/>
    </row>
    <row r="53" spans="2:2" x14ac:dyDescent="0.25">
      <c r="B53" s="34"/>
    </row>
    <row r="54" spans="2:2" x14ac:dyDescent="0.25">
      <c r="B54" s="34"/>
    </row>
    <row r="55" spans="2:2" x14ac:dyDescent="0.25">
      <c r="B55" s="34"/>
    </row>
    <row r="56" spans="2:2" x14ac:dyDescent="0.25">
      <c r="B56" s="34"/>
    </row>
    <row r="57" spans="2:2" x14ac:dyDescent="0.25">
      <c r="B57" s="34"/>
    </row>
    <row r="58" spans="2:2" x14ac:dyDescent="0.25">
      <c r="B58" s="34"/>
    </row>
    <row r="59" spans="2:2" x14ac:dyDescent="0.25">
      <c r="B59" s="34"/>
    </row>
    <row r="60" spans="2:2" x14ac:dyDescent="0.25">
      <c r="B60" s="34"/>
    </row>
    <row r="61" spans="2:2" x14ac:dyDescent="0.25">
      <c r="B61" s="34"/>
    </row>
    <row r="62" spans="2:2" x14ac:dyDescent="0.25">
      <c r="B62" s="34"/>
    </row>
    <row r="63" spans="2:2" x14ac:dyDescent="0.25">
      <c r="B63" s="34"/>
    </row>
    <row r="64" spans="2:2" x14ac:dyDescent="0.25">
      <c r="B64" s="34"/>
    </row>
    <row r="65" spans="2:2" x14ac:dyDescent="0.25">
      <c r="B65" s="34"/>
    </row>
    <row r="66" spans="2:2" x14ac:dyDescent="0.25">
      <c r="B66" s="34"/>
    </row>
    <row r="67" spans="2:2" x14ac:dyDescent="0.25">
      <c r="B67" s="34"/>
    </row>
    <row r="68" spans="2:2" x14ac:dyDescent="0.25">
      <c r="B68" s="34"/>
    </row>
    <row r="69" spans="2:2" x14ac:dyDescent="0.25">
      <c r="B69" s="34"/>
    </row>
    <row r="70" spans="2:2" x14ac:dyDescent="0.25">
      <c r="B70" s="34"/>
    </row>
    <row r="71" spans="2:2" x14ac:dyDescent="0.25">
      <c r="B71" s="34"/>
    </row>
    <row r="72" spans="2:2" x14ac:dyDescent="0.25">
      <c r="B72" s="34"/>
    </row>
    <row r="73" spans="2:2" x14ac:dyDescent="0.25">
      <c r="B73" s="34"/>
    </row>
    <row r="74" spans="2:2" x14ac:dyDescent="0.25">
      <c r="B74" s="34"/>
    </row>
    <row r="75" spans="2:2" x14ac:dyDescent="0.25">
      <c r="B75" s="34"/>
    </row>
    <row r="76" spans="2:2" x14ac:dyDescent="0.25">
      <c r="B76" s="34"/>
    </row>
    <row r="77" spans="2:2" x14ac:dyDescent="0.25">
      <c r="B77" s="34"/>
    </row>
    <row r="78" spans="2:2" x14ac:dyDescent="0.25">
      <c r="B78" s="34"/>
    </row>
    <row r="79" spans="2:2" x14ac:dyDescent="0.25">
      <c r="B79" s="34"/>
    </row>
    <row r="80" spans="2:2" x14ac:dyDescent="0.25">
      <c r="B80" s="34"/>
    </row>
    <row r="81" spans="2:2" x14ac:dyDescent="0.25">
      <c r="B81" s="34"/>
    </row>
    <row r="82" spans="2:2" x14ac:dyDescent="0.25">
      <c r="B82" s="34"/>
    </row>
    <row r="83" spans="2:2" x14ac:dyDescent="0.25">
      <c r="B83" s="34"/>
    </row>
    <row r="84" spans="2:2" x14ac:dyDescent="0.25">
      <c r="B84" s="34"/>
    </row>
    <row r="85" spans="2:2" x14ac:dyDescent="0.25">
      <c r="B85" s="34"/>
    </row>
    <row r="86" spans="2:2" x14ac:dyDescent="0.25">
      <c r="B86" s="34"/>
    </row>
    <row r="87" spans="2:2" x14ac:dyDescent="0.25">
      <c r="B87" s="34"/>
    </row>
    <row r="88" spans="2:2" x14ac:dyDescent="0.25">
      <c r="B88" s="34"/>
    </row>
    <row r="89" spans="2:2" x14ac:dyDescent="0.25">
      <c r="B89" s="34"/>
    </row>
    <row r="90" spans="2:2" x14ac:dyDescent="0.25">
      <c r="B90" s="34"/>
    </row>
    <row r="91" spans="2:2" x14ac:dyDescent="0.25">
      <c r="B91" s="34"/>
    </row>
    <row r="92" spans="2:2" x14ac:dyDescent="0.25">
      <c r="B92" s="34"/>
    </row>
    <row r="93" spans="2:2" x14ac:dyDescent="0.25">
      <c r="B93" s="34"/>
    </row>
    <row r="94" spans="2:2" x14ac:dyDescent="0.25">
      <c r="B94" s="34"/>
    </row>
    <row r="95" spans="2:2" x14ac:dyDescent="0.25">
      <c r="B95" s="34"/>
    </row>
    <row r="96" spans="2:2" x14ac:dyDescent="0.25">
      <c r="B96" s="34"/>
    </row>
    <row r="97" spans="2:2" x14ac:dyDescent="0.25">
      <c r="B97" s="34"/>
    </row>
    <row r="98" spans="2:2" x14ac:dyDescent="0.25">
      <c r="B98" s="34"/>
    </row>
    <row r="99" spans="2:2" x14ac:dyDescent="0.25">
      <c r="B99" s="34"/>
    </row>
    <row r="100" spans="2:2" x14ac:dyDescent="0.25">
      <c r="B100" s="34"/>
    </row>
    <row r="101" spans="2:2" x14ac:dyDescent="0.25">
      <c r="B101" s="34"/>
    </row>
    <row r="102" spans="2:2" x14ac:dyDescent="0.25">
      <c r="B102" s="34"/>
    </row>
    <row r="103" spans="2:2" x14ac:dyDescent="0.25">
      <c r="B103" s="34"/>
    </row>
    <row r="104" spans="2:2" x14ac:dyDescent="0.25">
      <c r="B104" s="34"/>
    </row>
    <row r="105" spans="2:2" x14ac:dyDescent="0.25">
      <c r="B105" s="34"/>
    </row>
    <row r="106" spans="2:2" x14ac:dyDescent="0.25">
      <c r="B106" s="34"/>
    </row>
    <row r="107" spans="2:2" x14ac:dyDescent="0.25">
      <c r="B107" s="34"/>
    </row>
    <row r="108" spans="2:2" x14ac:dyDescent="0.25">
      <c r="B108" s="34"/>
    </row>
    <row r="109" spans="2:2" x14ac:dyDescent="0.25">
      <c r="B109" s="34"/>
    </row>
    <row r="110" spans="2:2" x14ac:dyDescent="0.25">
      <c r="B110" s="34"/>
    </row>
    <row r="111" spans="2:2" x14ac:dyDescent="0.25">
      <c r="B111" s="34"/>
    </row>
    <row r="112" spans="2:2" x14ac:dyDescent="0.25">
      <c r="B112" s="34"/>
    </row>
    <row r="113" spans="2:2" x14ac:dyDescent="0.25">
      <c r="B113" s="34"/>
    </row>
    <row r="114" spans="2:2" x14ac:dyDescent="0.25">
      <c r="B114" s="34"/>
    </row>
    <row r="115" spans="2:2" x14ac:dyDescent="0.25">
      <c r="B115" s="34"/>
    </row>
    <row r="116" spans="2:2" x14ac:dyDescent="0.25">
      <c r="B116" s="34"/>
    </row>
    <row r="117" spans="2:2" x14ac:dyDescent="0.25">
      <c r="B117" s="34"/>
    </row>
    <row r="118" spans="2:2" x14ac:dyDescent="0.25">
      <c r="B118" s="34"/>
    </row>
    <row r="119" spans="2:2" x14ac:dyDescent="0.25">
      <c r="B119" s="34"/>
    </row>
    <row r="120" spans="2:2" x14ac:dyDescent="0.25">
      <c r="B120" s="34"/>
    </row>
    <row r="121" spans="2:2" x14ac:dyDescent="0.25">
      <c r="B121" s="34"/>
    </row>
    <row r="122" spans="2:2" x14ac:dyDescent="0.25">
      <c r="B122" s="34"/>
    </row>
    <row r="123" spans="2:2" x14ac:dyDescent="0.25">
      <c r="B123" s="34"/>
    </row>
    <row r="124" spans="2:2" x14ac:dyDescent="0.25">
      <c r="B124" s="34"/>
    </row>
    <row r="125" spans="2:2" x14ac:dyDescent="0.25">
      <c r="B125" s="34"/>
    </row>
    <row r="126" spans="2:2" x14ac:dyDescent="0.25">
      <c r="B126" s="34"/>
    </row>
    <row r="127" spans="2:2" x14ac:dyDescent="0.25">
      <c r="B127" s="34"/>
    </row>
    <row r="128" spans="2:2" x14ac:dyDescent="0.25">
      <c r="B128" s="34"/>
    </row>
    <row r="129" spans="2:2" x14ac:dyDescent="0.25">
      <c r="B129" s="34"/>
    </row>
    <row r="130" spans="2:2" x14ac:dyDescent="0.25">
      <c r="B130" s="34"/>
    </row>
    <row r="131" spans="2:2" x14ac:dyDescent="0.25">
      <c r="B131" s="34"/>
    </row>
    <row r="132" spans="2:2" x14ac:dyDescent="0.25">
      <c r="B132" s="34"/>
    </row>
    <row r="133" spans="2:2" x14ac:dyDescent="0.25">
      <c r="B133" s="34"/>
    </row>
    <row r="134" spans="2:2" x14ac:dyDescent="0.25">
      <c r="B134" s="34"/>
    </row>
    <row r="135" spans="2:2" x14ac:dyDescent="0.25">
      <c r="B135" s="34"/>
    </row>
    <row r="136" spans="2:2" x14ac:dyDescent="0.25">
      <c r="B136" s="34"/>
    </row>
    <row r="137" spans="2:2" x14ac:dyDescent="0.25">
      <c r="B137" s="34"/>
    </row>
    <row r="138" spans="2:2" x14ac:dyDescent="0.25">
      <c r="B138" s="34"/>
    </row>
    <row r="139" spans="2:2" x14ac:dyDescent="0.25">
      <c r="B139" s="34"/>
    </row>
    <row r="140" spans="2:2" x14ac:dyDescent="0.25">
      <c r="B140" s="34"/>
    </row>
    <row r="141" spans="2:2" x14ac:dyDescent="0.25">
      <c r="B141" s="34"/>
    </row>
    <row r="142" spans="2:2" x14ac:dyDescent="0.25">
      <c r="B142" s="34"/>
    </row>
    <row r="143" spans="2:2" x14ac:dyDescent="0.25">
      <c r="B143" s="34"/>
    </row>
    <row r="144" spans="2:2" x14ac:dyDescent="0.25">
      <c r="B144" s="34"/>
    </row>
    <row r="145" spans="2:2" x14ac:dyDescent="0.25">
      <c r="B145" s="34"/>
    </row>
    <row r="146" spans="2:2" x14ac:dyDescent="0.25">
      <c r="B146" s="34"/>
    </row>
    <row r="147" spans="2:2" x14ac:dyDescent="0.25">
      <c r="B147" s="34"/>
    </row>
    <row r="148" spans="2:2" x14ac:dyDescent="0.25">
      <c r="B148" s="34"/>
    </row>
    <row r="149" spans="2:2" x14ac:dyDescent="0.25">
      <c r="B149" s="34"/>
    </row>
    <row r="150" spans="2:2" x14ac:dyDescent="0.25">
      <c r="B150" s="34"/>
    </row>
    <row r="151" spans="2:2" x14ac:dyDescent="0.25">
      <c r="B151" s="34"/>
    </row>
    <row r="152" spans="2:2" x14ac:dyDescent="0.25">
      <c r="B152" s="34"/>
    </row>
    <row r="153" spans="2:2" x14ac:dyDescent="0.25">
      <c r="B153" s="34"/>
    </row>
    <row r="154" spans="2:2" x14ac:dyDescent="0.25">
      <c r="B154" s="34"/>
    </row>
    <row r="155" spans="2:2" x14ac:dyDescent="0.25">
      <c r="B155" s="34"/>
    </row>
    <row r="156" spans="2:2" x14ac:dyDescent="0.25">
      <c r="B156" s="34"/>
    </row>
    <row r="157" spans="2:2" x14ac:dyDescent="0.25">
      <c r="B157" s="34"/>
    </row>
    <row r="158" spans="2:2" x14ac:dyDescent="0.25">
      <c r="B158" s="34"/>
    </row>
    <row r="159" spans="2:2" x14ac:dyDescent="0.25">
      <c r="B159" s="34"/>
    </row>
    <row r="160" spans="2:2" x14ac:dyDescent="0.25">
      <c r="B160" s="34"/>
    </row>
    <row r="161" spans="2:2" x14ac:dyDescent="0.25">
      <c r="B161" s="34"/>
    </row>
    <row r="162" spans="2:2" x14ac:dyDescent="0.25">
      <c r="B162" s="34"/>
    </row>
    <row r="163" spans="2:2" x14ac:dyDescent="0.25">
      <c r="B163" s="34"/>
    </row>
    <row r="164" spans="2:2" x14ac:dyDescent="0.25">
      <c r="B164" s="34"/>
    </row>
    <row r="165" spans="2:2" x14ac:dyDescent="0.25">
      <c r="B165" s="34"/>
    </row>
    <row r="166" spans="2:2" x14ac:dyDescent="0.25">
      <c r="B166" s="34"/>
    </row>
    <row r="167" spans="2:2" x14ac:dyDescent="0.25">
      <c r="B167" s="34"/>
    </row>
    <row r="168" spans="2:2" x14ac:dyDescent="0.25">
      <c r="B168" s="34"/>
    </row>
    <row r="169" spans="2:2" x14ac:dyDescent="0.25">
      <c r="B169" s="34"/>
    </row>
    <row r="170" spans="2:2" x14ac:dyDescent="0.25">
      <c r="B170" s="34"/>
    </row>
    <row r="171" spans="2:2" x14ac:dyDescent="0.25">
      <c r="B171" s="34"/>
    </row>
    <row r="172" spans="2:2" x14ac:dyDescent="0.25">
      <c r="B172" s="34"/>
    </row>
    <row r="173" spans="2:2" x14ac:dyDescent="0.25">
      <c r="B173" s="34"/>
    </row>
    <row r="174" spans="2:2" x14ac:dyDescent="0.25">
      <c r="B174" s="34"/>
    </row>
    <row r="175" spans="2:2" x14ac:dyDescent="0.25">
      <c r="B175" s="34"/>
    </row>
    <row r="176" spans="2:2" x14ac:dyDescent="0.25">
      <c r="B176" s="34"/>
    </row>
    <row r="177" spans="2:2" x14ac:dyDescent="0.25">
      <c r="B177" s="34"/>
    </row>
    <row r="178" spans="2:2" x14ac:dyDescent="0.25">
      <c r="B178" s="34"/>
    </row>
    <row r="179" spans="2:2" x14ac:dyDescent="0.25">
      <c r="B179" s="34"/>
    </row>
    <row r="180" spans="2:2" x14ac:dyDescent="0.25">
      <c r="B180" s="34"/>
    </row>
    <row r="181" spans="2:2" x14ac:dyDescent="0.25">
      <c r="B181" s="34"/>
    </row>
    <row r="182" spans="2:2" x14ac:dyDescent="0.25">
      <c r="B182" s="34"/>
    </row>
    <row r="183" spans="2:2" x14ac:dyDescent="0.25">
      <c r="B183" s="34"/>
    </row>
    <row r="184" spans="2:2" x14ac:dyDescent="0.25">
      <c r="B184" s="34"/>
    </row>
    <row r="185" spans="2:2" x14ac:dyDescent="0.25">
      <c r="B185" s="34"/>
    </row>
    <row r="186" spans="2:2" x14ac:dyDescent="0.25">
      <c r="B186" s="34"/>
    </row>
    <row r="187" spans="2:2" x14ac:dyDescent="0.25">
      <c r="B187" s="34"/>
    </row>
    <row r="188" spans="2:2" x14ac:dyDescent="0.25">
      <c r="B188" s="34"/>
    </row>
    <row r="189" spans="2:2" x14ac:dyDescent="0.25">
      <c r="B189" s="34"/>
    </row>
    <row r="190" spans="2:2" x14ac:dyDescent="0.25">
      <c r="B190" s="34"/>
    </row>
    <row r="191" spans="2:2" x14ac:dyDescent="0.25">
      <c r="B191" s="34"/>
    </row>
    <row r="192" spans="2:2" x14ac:dyDescent="0.25">
      <c r="B192" s="34"/>
    </row>
    <row r="193" spans="2:2" x14ac:dyDescent="0.25">
      <c r="B193" s="34"/>
    </row>
    <row r="194" spans="2:2" x14ac:dyDescent="0.25">
      <c r="B194" s="34"/>
    </row>
    <row r="195" spans="2:2" x14ac:dyDescent="0.25">
      <c r="B195" s="34"/>
    </row>
    <row r="196" spans="2:2" x14ac:dyDescent="0.25">
      <c r="B196" s="34"/>
    </row>
    <row r="197" spans="2:2" x14ac:dyDescent="0.25">
      <c r="B197" s="34"/>
    </row>
    <row r="198" spans="2:2" x14ac:dyDescent="0.25">
      <c r="B198" s="34"/>
    </row>
    <row r="199" spans="2:2" x14ac:dyDescent="0.25">
      <c r="B199" s="34"/>
    </row>
    <row r="200" spans="2:2" x14ac:dyDescent="0.25">
      <c r="B200" s="34"/>
    </row>
    <row r="201" spans="2:2" x14ac:dyDescent="0.25">
      <c r="B201" s="34"/>
    </row>
    <row r="202" spans="2:2" x14ac:dyDescent="0.25">
      <c r="B202" s="34"/>
    </row>
    <row r="203" spans="2:2" x14ac:dyDescent="0.25">
      <c r="B203" s="34"/>
    </row>
    <row r="204" spans="2:2" x14ac:dyDescent="0.25">
      <c r="B204" s="34"/>
    </row>
    <row r="205" spans="2:2" x14ac:dyDescent="0.25">
      <c r="B205" s="34"/>
    </row>
    <row r="206" spans="2:2" x14ac:dyDescent="0.25">
      <c r="B206" s="34"/>
    </row>
    <row r="207" spans="2:2" x14ac:dyDescent="0.25">
      <c r="B207" s="34"/>
    </row>
    <row r="208" spans="2:2" x14ac:dyDescent="0.25">
      <c r="B208" s="34"/>
    </row>
    <row r="209" spans="2:2" x14ac:dyDescent="0.25">
      <c r="B209" s="34"/>
    </row>
    <row r="210" spans="2:2" x14ac:dyDescent="0.25">
      <c r="B210" s="34"/>
    </row>
    <row r="211" spans="2:2" x14ac:dyDescent="0.25">
      <c r="B211" s="34"/>
    </row>
    <row r="212" spans="2:2" x14ac:dyDescent="0.25">
      <c r="B212" s="34"/>
    </row>
    <row r="213" spans="2:2" x14ac:dyDescent="0.25">
      <c r="B213" s="34"/>
    </row>
    <row r="214" spans="2:2" x14ac:dyDescent="0.25">
      <c r="B214" s="34"/>
    </row>
    <row r="215" spans="2:2" x14ac:dyDescent="0.25">
      <c r="B215" s="34"/>
    </row>
    <row r="216" spans="2:2" x14ac:dyDescent="0.25">
      <c r="B216" s="34"/>
    </row>
    <row r="217" spans="2:2" x14ac:dyDescent="0.25">
      <c r="B217" s="34"/>
    </row>
    <row r="218" spans="2:2" x14ac:dyDescent="0.25">
      <c r="B218" s="34"/>
    </row>
    <row r="219" spans="2:2" x14ac:dyDescent="0.25">
      <c r="B219" s="34"/>
    </row>
    <row r="220" spans="2:2" x14ac:dyDescent="0.25">
      <c r="B220" s="34"/>
    </row>
    <row r="221" spans="2:2" x14ac:dyDescent="0.25">
      <c r="B221" s="34"/>
    </row>
    <row r="222" spans="2:2" x14ac:dyDescent="0.25">
      <c r="B222" s="34"/>
    </row>
    <row r="223" spans="2:2" x14ac:dyDescent="0.25">
      <c r="B223" s="34"/>
    </row>
    <row r="224" spans="2:2" x14ac:dyDescent="0.25">
      <c r="B224" s="34"/>
    </row>
    <row r="225" spans="2:2" x14ac:dyDescent="0.25">
      <c r="B225" s="34"/>
    </row>
    <row r="226" spans="2:2" x14ac:dyDescent="0.25">
      <c r="B226" s="34"/>
    </row>
    <row r="227" spans="2:2" x14ac:dyDescent="0.25">
      <c r="B227" s="34"/>
    </row>
    <row r="228" spans="2:2" x14ac:dyDescent="0.25">
      <c r="B228" s="34"/>
    </row>
    <row r="229" spans="2:2" x14ac:dyDescent="0.25">
      <c r="B229" s="34"/>
    </row>
    <row r="230" spans="2:2" x14ac:dyDescent="0.25">
      <c r="B230" s="34"/>
    </row>
    <row r="231" spans="2:2" x14ac:dyDescent="0.25">
      <c r="B231" s="34"/>
    </row>
    <row r="232" spans="2:2" x14ac:dyDescent="0.25">
      <c r="B232" s="34"/>
    </row>
    <row r="233" spans="2:2" x14ac:dyDescent="0.25">
      <c r="B233" s="34"/>
    </row>
    <row r="234" spans="2:2" x14ac:dyDescent="0.25">
      <c r="B234" s="34"/>
    </row>
    <row r="235" spans="2:2" x14ac:dyDescent="0.25">
      <c r="B235" s="34"/>
    </row>
    <row r="236" spans="2:2" x14ac:dyDescent="0.25">
      <c r="B236" s="34"/>
    </row>
    <row r="237" spans="2:2" x14ac:dyDescent="0.25">
      <c r="B237" s="34"/>
    </row>
    <row r="238" spans="2:2" x14ac:dyDescent="0.25">
      <c r="B238" s="34"/>
    </row>
    <row r="239" spans="2:2" x14ac:dyDescent="0.25">
      <c r="B239" s="34"/>
    </row>
    <row r="240" spans="2:2" x14ac:dyDescent="0.25">
      <c r="B240" s="34"/>
    </row>
    <row r="241" spans="2:2" x14ac:dyDescent="0.25">
      <c r="B241" s="34"/>
    </row>
    <row r="242" spans="2:2" x14ac:dyDescent="0.25">
      <c r="B242" s="34"/>
    </row>
    <row r="243" spans="2:2" x14ac:dyDescent="0.25">
      <c r="B243" s="34"/>
    </row>
    <row r="244" spans="2:2" x14ac:dyDescent="0.25">
      <c r="B244" s="34"/>
    </row>
    <row r="245" spans="2:2" x14ac:dyDescent="0.25">
      <c r="B245" s="34"/>
    </row>
    <row r="246" spans="2:2" x14ac:dyDescent="0.25">
      <c r="B246" s="34"/>
    </row>
    <row r="247" spans="2:2" x14ac:dyDescent="0.25">
      <c r="B247" s="34"/>
    </row>
    <row r="248" spans="2:2" x14ac:dyDescent="0.25">
      <c r="B248" s="34"/>
    </row>
    <row r="249" spans="2:2" x14ac:dyDescent="0.25">
      <c r="B249" s="34"/>
    </row>
    <row r="250" spans="2:2" x14ac:dyDescent="0.25">
      <c r="B250" s="34"/>
    </row>
    <row r="251" spans="2:2" x14ac:dyDescent="0.25">
      <c r="B251" s="34"/>
    </row>
    <row r="252" spans="2:2" x14ac:dyDescent="0.25">
      <c r="B252" s="34"/>
    </row>
    <row r="253" spans="2:2" x14ac:dyDescent="0.25">
      <c r="B253" s="34"/>
    </row>
    <row r="254" spans="2:2" x14ac:dyDescent="0.25">
      <c r="B254" s="34"/>
    </row>
    <row r="255" spans="2:2" x14ac:dyDescent="0.25">
      <c r="B255" s="34"/>
    </row>
    <row r="256" spans="2:2" x14ac:dyDescent="0.25">
      <c r="B256" s="34"/>
    </row>
    <row r="257" spans="2:2" x14ac:dyDescent="0.25">
      <c r="B257" s="34"/>
    </row>
    <row r="258" spans="2:2" x14ac:dyDescent="0.25">
      <c r="B258" s="34"/>
    </row>
    <row r="259" spans="2:2" x14ac:dyDescent="0.25">
      <c r="B259" s="34"/>
    </row>
    <row r="260" spans="2:2" x14ac:dyDescent="0.25">
      <c r="B260" s="34"/>
    </row>
    <row r="261" spans="2:2" x14ac:dyDescent="0.25">
      <c r="B261" s="34"/>
    </row>
    <row r="262" spans="2:2" x14ac:dyDescent="0.25">
      <c r="B262" s="34"/>
    </row>
    <row r="263" spans="2:2" x14ac:dyDescent="0.25">
      <c r="B263" s="34"/>
    </row>
    <row r="264" spans="2:2" x14ac:dyDescent="0.25">
      <c r="B264" s="34"/>
    </row>
    <row r="265" spans="2:2" x14ac:dyDescent="0.25">
      <c r="B265" s="34"/>
    </row>
    <row r="266" spans="2:2" x14ac:dyDescent="0.25">
      <c r="B266" s="34"/>
    </row>
    <row r="267" spans="2:2" x14ac:dyDescent="0.25">
      <c r="B267" s="34"/>
    </row>
    <row r="268" spans="2:2" x14ac:dyDescent="0.25">
      <c r="B268" s="34"/>
    </row>
    <row r="269" spans="2:2" x14ac:dyDescent="0.25">
      <c r="B269" s="34"/>
    </row>
    <row r="270" spans="2:2" x14ac:dyDescent="0.25">
      <c r="B270" s="34"/>
    </row>
    <row r="271" spans="2:2" x14ac:dyDescent="0.25">
      <c r="B271" s="34"/>
    </row>
    <row r="272" spans="2:2" x14ac:dyDescent="0.25">
      <c r="B272" s="34"/>
    </row>
    <row r="273" spans="2:2" x14ac:dyDescent="0.25">
      <c r="B273" s="34"/>
    </row>
    <row r="274" spans="2:2" x14ac:dyDescent="0.25">
      <c r="B274" s="34"/>
    </row>
    <row r="275" spans="2:2" x14ac:dyDescent="0.25">
      <c r="B275" s="34"/>
    </row>
    <row r="276" spans="2:2" x14ac:dyDescent="0.25">
      <c r="B276" s="34"/>
    </row>
    <row r="277" spans="2:2" x14ac:dyDescent="0.25">
      <c r="B277" s="34"/>
    </row>
    <row r="278" spans="2:2" x14ac:dyDescent="0.25">
      <c r="B278" s="34"/>
    </row>
    <row r="279" spans="2:2" x14ac:dyDescent="0.25">
      <c r="B279" s="34"/>
    </row>
    <row r="280" spans="2:2" x14ac:dyDescent="0.25">
      <c r="B280" s="34"/>
    </row>
    <row r="281" spans="2:2" x14ac:dyDescent="0.25">
      <c r="B281" s="34"/>
    </row>
    <row r="282" spans="2:2" x14ac:dyDescent="0.25">
      <c r="B282" s="34"/>
    </row>
    <row r="283" spans="2:2" x14ac:dyDescent="0.25">
      <c r="B283" s="34"/>
    </row>
    <row r="284" spans="2:2" x14ac:dyDescent="0.25">
      <c r="B284" s="34"/>
    </row>
    <row r="285" spans="2:2" x14ac:dyDescent="0.25">
      <c r="B285" s="34"/>
    </row>
    <row r="286" spans="2:2" x14ac:dyDescent="0.25">
      <c r="B286" s="34"/>
    </row>
    <row r="287" spans="2:2" x14ac:dyDescent="0.25">
      <c r="B287" s="34"/>
    </row>
    <row r="288" spans="2:2" x14ac:dyDescent="0.25">
      <c r="B288" s="34"/>
    </row>
    <row r="289" spans="2:2" x14ac:dyDescent="0.25">
      <c r="B289" s="34"/>
    </row>
    <row r="290" spans="2:2" x14ac:dyDescent="0.25">
      <c r="B290" s="34"/>
    </row>
    <row r="291" spans="2:2" x14ac:dyDescent="0.25">
      <c r="B291" s="34"/>
    </row>
    <row r="292" spans="2:2" x14ac:dyDescent="0.25">
      <c r="B292" s="34"/>
    </row>
    <row r="293" spans="2:2" x14ac:dyDescent="0.25">
      <c r="B293" s="34"/>
    </row>
    <row r="294" spans="2:2" x14ac:dyDescent="0.25">
      <c r="B294" s="34"/>
    </row>
    <row r="295" spans="2:2" x14ac:dyDescent="0.25">
      <c r="B295" s="34"/>
    </row>
    <row r="296" spans="2:2" x14ac:dyDescent="0.25">
      <c r="B296" s="34"/>
    </row>
    <row r="297" spans="2:2" x14ac:dyDescent="0.25">
      <c r="B297" s="34"/>
    </row>
    <row r="298" spans="2:2" x14ac:dyDescent="0.25">
      <c r="B298" s="34"/>
    </row>
    <row r="299" spans="2:2" x14ac:dyDescent="0.25">
      <c r="B299" s="34"/>
    </row>
    <row r="300" spans="2:2" x14ac:dyDescent="0.25">
      <c r="B300" s="34"/>
    </row>
    <row r="301" spans="2:2" x14ac:dyDescent="0.25">
      <c r="B301" s="34"/>
    </row>
    <row r="302" spans="2:2" x14ac:dyDescent="0.25">
      <c r="B302" s="34"/>
    </row>
    <row r="303" spans="2:2" x14ac:dyDescent="0.25">
      <c r="B303" s="34"/>
    </row>
    <row r="304" spans="2:2" x14ac:dyDescent="0.25">
      <c r="B304" s="34"/>
    </row>
    <row r="305" spans="2:2" x14ac:dyDescent="0.25">
      <c r="B305" s="34"/>
    </row>
    <row r="306" spans="2:2" x14ac:dyDescent="0.25">
      <c r="B306" s="34"/>
    </row>
    <row r="307" spans="2:2" x14ac:dyDescent="0.25">
      <c r="B307" s="34"/>
    </row>
    <row r="308" spans="2:2" x14ac:dyDescent="0.25">
      <c r="B308" s="34"/>
    </row>
    <row r="309" spans="2:2" x14ac:dyDescent="0.25">
      <c r="B309" s="34"/>
    </row>
    <row r="310" spans="2:2" x14ac:dyDescent="0.25">
      <c r="B310" s="34"/>
    </row>
    <row r="311" spans="2:2" x14ac:dyDescent="0.25">
      <c r="B311" s="34"/>
    </row>
    <row r="312" spans="2:2" x14ac:dyDescent="0.25">
      <c r="B312" s="34"/>
    </row>
    <row r="313" spans="2:2" x14ac:dyDescent="0.25">
      <c r="B313" s="34"/>
    </row>
    <row r="314" spans="2:2" x14ac:dyDescent="0.25">
      <c r="B314" s="34"/>
    </row>
    <row r="315" spans="2:2" x14ac:dyDescent="0.25">
      <c r="B315" s="34"/>
    </row>
    <row r="316" spans="2:2" x14ac:dyDescent="0.25">
      <c r="B316" s="34"/>
    </row>
    <row r="317" spans="2:2" x14ac:dyDescent="0.25">
      <c r="B317" s="34"/>
    </row>
    <row r="318" spans="2:2" x14ac:dyDescent="0.25">
      <c r="B318" s="34"/>
    </row>
    <row r="319" spans="2:2" x14ac:dyDescent="0.25">
      <c r="B319" s="34"/>
    </row>
    <row r="320" spans="2:2" x14ac:dyDescent="0.25">
      <c r="B320" s="34"/>
    </row>
    <row r="321" spans="2:2" x14ac:dyDescent="0.25">
      <c r="B321" s="34"/>
    </row>
    <row r="322" spans="2:2" x14ac:dyDescent="0.25">
      <c r="B322" s="34"/>
    </row>
    <row r="323" spans="2:2" x14ac:dyDescent="0.25">
      <c r="B323" s="34"/>
    </row>
    <row r="324" spans="2:2" x14ac:dyDescent="0.25">
      <c r="B324" s="34"/>
    </row>
    <row r="325" spans="2:2" x14ac:dyDescent="0.25">
      <c r="B325" s="34"/>
    </row>
    <row r="326" spans="2:2" x14ac:dyDescent="0.25">
      <c r="B326" s="34"/>
    </row>
    <row r="327" spans="2:2" x14ac:dyDescent="0.25">
      <c r="B327" s="34"/>
    </row>
    <row r="328" spans="2:2" x14ac:dyDescent="0.25">
      <c r="B328" s="34"/>
    </row>
    <row r="329" spans="2:2" x14ac:dyDescent="0.25">
      <c r="B329" s="34"/>
    </row>
    <row r="330" spans="2:2" x14ac:dyDescent="0.25">
      <c r="B330" s="34"/>
    </row>
    <row r="331" spans="2:2" x14ac:dyDescent="0.25">
      <c r="B331" s="34"/>
    </row>
    <row r="332" spans="2:2" x14ac:dyDescent="0.25">
      <c r="B332" s="34"/>
    </row>
    <row r="333" spans="2:2" x14ac:dyDescent="0.25">
      <c r="B333" s="34"/>
    </row>
    <row r="334" spans="2:2" x14ac:dyDescent="0.25">
      <c r="B334" s="34"/>
    </row>
    <row r="335" spans="2:2" x14ac:dyDescent="0.25">
      <c r="B335" s="34"/>
    </row>
    <row r="336" spans="2:2" x14ac:dyDescent="0.25">
      <c r="B336" s="34"/>
    </row>
    <row r="337" spans="2:2" x14ac:dyDescent="0.25">
      <c r="B337" s="34"/>
    </row>
    <row r="338" spans="2:2" x14ac:dyDescent="0.25">
      <c r="B338" s="34"/>
    </row>
    <row r="339" spans="2:2" x14ac:dyDescent="0.25">
      <c r="B339" s="34"/>
    </row>
    <row r="340" spans="2:2" x14ac:dyDescent="0.25">
      <c r="B340" s="34"/>
    </row>
    <row r="341" spans="2:2" x14ac:dyDescent="0.25">
      <c r="B341" s="34"/>
    </row>
    <row r="342" spans="2:2" x14ac:dyDescent="0.25">
      <c r="B342" s="34"/>
    </row>
    <row r="343" spans="2:2" x14ac:dyDescent="0.25">
      <c r="B343" s="34"/>
    </row>
    <row r="344" spans="2:2" x14ac:dyDescent="0.25">
      <c r="B344" s="34"/>
    </row>
    <row r="345" spans="2:2" x14ac:dyDescent="0.25">
      <c r="B345" s="34"/>
    </row>
    <row r="346" spans="2:2" x14ac:dyDescent="0.25">
      <c r="B346" s="34"/>
    </row>
    <row r="347" spans="2:2" x14ac:dyDescent="0.25">
      <c r="B347" s="34"/>
    </row>
    <row r="348" spans="2:2" x14ac:dyDescent="0.25">
      <c r="B348" s="34"/>
    </row>
    <row r="349" spans="2:2" x14ac:dyDescent="0.25">
      <c r="B349" s="34"/>
    </row>
    <row r="350" spans="2:2" x14ac:dyDescent="0.25">
      <c r="B350" s="34"/>
    </row>
    <row r="351" spans="2:2" x14ac:dyDescent="0.25">
      <c r="B351" s="34"/>
    </row>
    <row r="352" spans="2:2" x14ac:dyDescent="0.25">
      <c r="B352" s="34"/>
    </row>
    <row r="353" spans="2:2" x14ac:dyDescent="0.25">
      <c r="B353" s="34"/>
    </row>
    <row r="354" spans="2:2" x14ac:dyDescent="0.25">
      <c r="B354" s="34"/>
    </row>
    <row r="355" spans="2:2" x14ac:dyDescent="0.25">
      <c r="B355" s="34"/>
    </row>
    <row r="356" spans="2:2" x14ac:dyDescent="0.25">
      <c r="B356" s="34"/>
    </row>
    <row r="357" spans="2:2" x14ac:dyDescent="0.25">
      <c r="B357" s="34"/>
    </row>
    <row r="358" spans="2:2" x14ac:dyDescent="0.25">
      <c r="B358" s="34"/>
    </row>
    <row r="359" spans="2:2" x14ac:dyDescent="0.25">
      <c r="B359" s="34"/>
    </row>
    <row r="360" spans="2:2" x14ac:dyDescent="0.25">
      <c r="B360" s="34"/>
    </row>
    <row r="361" spans="2:2" x14ac:dyDescent="0.25">
      <c r="B361" s="34"/>
    </row>
    <row r="362" spans="2:2" x14ac:dyDescent="0.25">
      <c r="B362" s="34"/>
    </row>
    <row r="363" spans="2:2" x14ac:dyDescent="0.25">
      <c r="B363" s="34"/>
    </row>
    <row r="364" spans="2:2" x14ac:dyDescent="0.25">
      <c r="B364" s="34"/>
    </row>
    <row r="365" spans="2:2" x14ac:dyDescent="0.25">
      <c r="B365" s="34"/>
    </row>
    <row r="366" spans="2:2" x14ac:dyDescent="0.25">
      <c r="B366" s="34"/>
    </row>
    <row r="367" spans="2:2" x14ac:dyDescent="0.25">
      <c r="B367" s="34"/>
    </row>
    <row r="368" spans="2:2" x14ac:dyDescent="0.25">
      <c r="B368" s="34"/>
    </row>
    <row r="369" spans="2:2" x14ac:dyDescent="0.25">
      <c r="B369" s="34"/>
    </row>
    <row r="370" spans="2:2" x14ac:dyDescent="0.25">
      <c r="B370" s="34"/>
    </row>
    <row r="371" spans="2:2" x14ac:dyDescent="0.25">
      <c r="B371" s="34"/>
    </row>
    <row r="372" spans="2:2" x14ac:dyDescent="0.25">
      <c r="B372" s="34"/>
    </row>
    <row r="373" spans="2:2" x14ac:dyDescent="0.25">
      <c r="B373" s="34"/>
    </row>
    <row r="374" spans="2:2" x14ac:dyDescent="0.25">
      <c r="B374" s="34"/>
    </row>
    <row r="375" spans="2:2" x14ac:dyDescent="0.25">
      <c r="B375" s="34"/>
    </row>
    <row r="376" spans="2:2" x14ac:dyDescent="0.25">
      <c r="B376" s="34"/>
    </row>
    <row r="377" spans="2:2" x14ac:dyDescent="0.25">
      <c r="B377" s="34"/>
    </row>
    <row r="378" spans="2:2" x14ac:dyDescent="0.25">
      <c r="B378" s="34"/>
    </row>
    <row r="379" spans="2:2" x14ac:dyDescent="0.25">
      <c r="B379" s="34"/>
    </row>
    <row r="380" spans="2:2" x14ac:dyDescent="0.25">
      <c r="B380" s="34"/>
    </row>
    <row r="381" spans="2:2" x14ac:dyDescent="0.25">
      <c r="B381" s="34"/>
    </row>
    <row r="382" spans="2:2" x14ac:dyDescent="0.25">
      <c r="B382" s="34"/>
    </row>
    <row r="383" spans="2:2" x14ac:dyDescent="0.25">
      <c r="B383" s="34"/>
    </row>
    <row r="384" spans="2:2" x14ac:dyDescent="0.25">
      <c r="B384" s="34"/>
    </row>
    <row r="385" spans="2:2" x14ac:dyDescent="0.25">
      <c r="B385" s="34"/>
    </row>
    <row r="386" spans="2:2" x14ac:dyDescent="0.25">
      <c r="B386" s="34"/>
    </row>
    <row r="387" spans="2:2" x14ac:dyDescent="0.25">
      <c r="B387" s="34"/>
    </row>
    <row r="388" spans="2:2" x14ac:dyDescent="0.25">
      <c r="B388" s="34"/>
    </row>
    <row r="389" spans="2:2" x14ac:dyDescent="0.25">
      <c r="B389" s="34"/>
    </row>
    <row r="390" spans="2:2" x14ac:dyDescent="0.25">
      <c r="B390" s="34"/>
    </row>
  </sheetData>
  <sheetProtection selectLockedCells="1" selectUnlockedCells="1"/>
  <mergeCells count="9">
    <mergeCell ref="C29:D29"/>
    <mergeCell ref="C30:D30"/>
    <mergeCell ref="C31:D31"/>
    <mergeCell ref="A1:D1"/>
    <mergeCell ref="A2:D2"/>
    <mergeCell ref="A5:A10"/>
    <mergeCell ref="A11:A13"/>
    <mergeCell ref="A22:A24"/>
    <mergeCell ref="A16:A21"/>
  </mergeCells>
  <printOptions horizontalCentered="1"/>
  <pageMargins left="0.19685039370078741" right="0.19685039370078741" top="0.19685039370078741" bottom="0.19685039370078741" header="0.31496062992125984" footer="0.31496062992125984"/>
  <pageSetup paperSize="8" scale="4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9"/>
  <sheetViews>
    <sheetView showGridLines="0" view="pageBreakPreview" zoomScaleNormal="115" zoomScaleSheetLayoutView="100" workbookViewId="0">
      <pane ySplit="3" topLeftCell="A10" activePane="bottomLeft" state="frozen"/>
      <selection activeCell="C24" sqref="C24"/>
      <selection pane="bottomLeft" activeCell="J15" sqref="J15"/>
    </sheetView>
  </sheetViews>
  <sheetFormatPr defaultRowHeight="12.75" x14ac:dyDescent="0.25"/>
  <cols>
    <col min="1" max="1" width="3.28515625" style="33" customWidth="1"/>
    <col min="2" max="2" width="26.7109375" style="57" customWidth="1"/>
    <col min="3" max="3" width="5.7109375" style="53" customWidth="1"/>
    <col min="4" max="4" width="2.7109375" style="17" customWidth="1"/>
    <col min="5" max="5" width="7.7109375" style="54" customWidth="1"/>
    <col min="6" max="6" width="7.7109375" style="55" customWidth="1"/>
    <col min="7" max="8" width="8.7109375" style="35" customWidth="1"/>
    <col min="9" max="10" width="11.28515625" style="56" customWidth="1"/>
    <col min="11" max="250" width="9.140625" style="17"/>
    <col min="251" max="251" width="4.28515625" style="17" customWidth="1"/>
    <col min="252" max="252" width="38.140625" style="17" customWidth="1"/>
    <col min="253" max="253" width="7.85546875" style="17" customWidth="1"/>
    <col min="254" max="254" width="3.7109375" style="17" bestFit="1" customWidth="1"/>
    <col min="255" max="255" width="9.5703125" style="17" bestFit="1" customWidth="1"/>
    <col min="256" max="256" width="8.5703125" style="17" bestFit="1" customWidth="1"/>
    <col min="257" max="257" width="11.42578125" style="17" bestFit="1" customWidth="1"/>
    <col min="258" max="258" width="11" style="17" bestFit="1" customWidth="1"/>
    <col min="259" max="506" width="9.140625" style="17"/>
    <col min="507" max="507" width="4.28515625" style="17" customWidth="1"/>
    <col min="508" max="508" width="38.140625" style="17" customWidth="1"/>
    <col min="509" max="509" width="7.85546875" style="17" customWidth="1"/>
    <col min="510" max="510" width="3.7109375" style="17" bestFit="1" customWidth="1"/>
    <col min="511" max="511" width="9.5703125" style="17" bestFit="1" customWidth="1"/>
    <col min="512" max="512" width="8.5703125" style="17" bestFit="1" customWidth="1"/>
    <col min="513" max="513" width="11.42578125" style="17" bestFit="1" customWidth="1"/>
    <col min="514" max="514" width="11" style="17" bestFit="1" customWidth="1"/>
    <col min="515" max="762" width="9.140625" style="17"/>
    <col min="763" max="763" width="4.28515625" style="17" customWidth="1"/>
    <col min="764" max="764" width="38.140625" style="17" customWidth="1"/>
    <col min="765" max="765" width="7.85546875" style="17" customWidth="1"/>
    <col min="766" max="766" width="3.7109375" style="17" bestFit="1" customWidth="1"/>
    <col min="767" max="767" width="9.5703125" style="17" bestFit="1" customWidth="1"/>
    <col min="768" max="768" width="8.5703125" style="17" bestFit="1" customWidth="1"/>
    <col min="769" max="769" width="11.42578125" style="17" bestFit="1" customWidth="1"/>
    <col min="770" max="770" width="11" style="17" bestFit="1" customWidth="1"/>
    <col min="771" max="1018" width="9.140625" style="17"/>
    <col min="1019" max="1019" width="4.28515625" style="17" customWidth="1"/>
    <col min="1020" max="1020" width="38.140625" style="17" customWidth="1"/>
    <col min="1021" max="1021" width="7.85546875" style="17" customWidth="1"/>
    <col min="1022" max="1022" width="3.7109375" style="17" bestFit="1" customWidth="1"/>
    <col min="1023" max="1023" width="9.5703125" style="17" bestFit="1" customWidth="1"/>
    <col min="1024" max="1024" width="8.5703125" style="17" bestFit="1" customWidth="1"/>
    <col min="1025" max="1025" width="11.42578125" style="17" bestFit="1" customWidth="1"/>
    <col min="1026" max="1026" width="11" style="17" bestFit="1" customWidth="1"/>
    <col min="1027" max="1274" width="9.140625" style="17"/>
    <col min="1275" max="1275" width="4.28515625" style="17" customWidth="1"/>
    <col min="1276" max="1276" width="38.140625" style="17" customWidth="1"/>
    <col min="1277" max="1277" width="7.85546875" style="17" customWidth="1"/>
    <col min="1278" max="1278" width="3.7109375" style="17" bestFit="1" customWidth="1"/>
    <col min="1279" max="1279" width="9.5703125" style="17" bestFit="1" customWidth="1"/>
    <col min="1280" max="1280" width="8.5703125" style="17" bestFit="1" customWidth="1"/>
    <col min="1281" max="1281" width="11.42578125" style="17" bestFit="1" customWidth="1"/>
    <col min="1282" max="1282" width="11" style="17" bestFit="1" customWidth="1"/>
    <col min="1283" max="1530" width="9.140625" style="17"/>
    <col min="1531" max="1531" width="4.28515625" style="17" customWidth="1"/>
    <col min="1532" max="1532" width="38.140625" style="17" customWidth="1"/>
    <col min="1533" max="1533" width="7.85546875" style="17" customWidth="1"/>
    <col min="1534" max="1534" width="3.7109375" style="17" bestFit="1" customWidth="1"/>
    <col min="1535" max="1535" width="9.5703125" style="17" bestFit="1" customWidth="1"/>
    <col min="1536" max="1536" width="8.5703125" style="17" bestFit="1" customWidth="1"/>
    <col min="1537" max="1537" width="11.42578125" style="17" bestFit="1" customWidth="1"/>
    <col min="1538" max="1538" width="11" style="17" bestFit="1" customWidth="1"/>
    <col min="1539" max="1786" width="9.140625" style="17"/>
    <col min="1787" max="1787" width="4.28515625" style="17" customWidth="1"/>
    <col min="1788" max="1788" width="38.140625" style="17" customWidth="1"/>
    <col min="1789" max="1789" width="7.85546875" style="17" customWidth="1"/>
    <col min="1790" max="1790" width="3.7109375" style="17" bestFit="1" customWidth="1"/>
    <col min="1791" max="1791" width="9.5703125" style="17" bestFit="1" customWidth="1"/>
    <col min="1792" max="1792" width="8.5703125" style="17" bestFit="1" customWidth="1"/>
    <col min="1793" max="1793" width="11.42578125" style="17" bestFit="1" customWidth="1"/>
    <col min="1794" max="1794" width="11" style="17" bestFit="1" customWidth="1"/>
    <col min="1795" max="2042" width="9.140625" style="17"/>
    <col min="2043" max="2043" width="4.28515625" style="17" customWidth="1"/>
    <col min="2044" max="2044" width="38.140625" style="17" customWidth="1"/>
    <col min="2045" max="2045" width="7.85546875" style="17" customWidth="1"/>
    <col min="2046" max="2046" width="3.7109375" style="17" bestFit="1" customWidth="1"/>
    <col min="2047" max="2047" width="9.5703125" style="17" bestFit="1" customWidth="1"/>
    <col min="2048" max="2048" width="8.5703125" style="17" bestFit="1" customWidth="1"/>
    <col min="2049" max="2049" width="11.42578125" style="17" bestFit="1" customWidth="1"/>
    <col min="2050" max="2050" width="11" style="17" bestFit="1" customWidth="1"/>
    <col min="2051" max="2298" width="9.140625" style="17"/>
    <col min="2299" max="2299" width="4.28515625" style="17" customWidth="1"/>
    <col min="2300" max="2300" width="38.140625" style="17" customWidth="1"/>
    <col min="2301" max="2301" width="7.85546875" style="17" customWidth="1"/>
    <col min="2302" max="2302" width="3.7109375" style="17" bestFit="1" customWidth="1"/>
    <col min="2303" max="2303" width="9.5703125" style="17" bestFit="1" customWidth="1"/>
    <col min="2304" max="2304" width="8.5703125" style="17" bestFit="1" customWidth="1"/>
    <col min="2305" max="2305" width="11.42578125" style="17" bestFit="1" customWidth="1"/>
    <col min="2306" max="2306" width="11" style="17" bestFit="1" customWidth="1"/>
    <col min="2307" max="2554" width="9.140625" style="17"/>
    <col min="2555" max="2555" width="4.28515625" style="17" customWidth="1"/>
    <col min="2556" max="2556" width="38.140625" style="17" customWidth="1"/>
    <col min="2557" max="2557" width="7.85546875" style="17" customWidth="1"/>
    <col min="2558" max="2558" width="3.7109375" style="17" bestFit="1" customWidth="1"/>
    <col min="2559" max="2559" width="9.5703125" style="17" bestFit="1" customWidth="1"/>
    <col min="2560" max="2560" width="8.5703125" style="17" bestFit="1" customWidth="1"/>
    <col min="2561" max="2561" width="11.42578125" style="17" bestFit="1" customWidth="1"/>
    <col min="2562" max="2562" width="11" style="17" bestFit="1" customWidth="1"/>
    <col min="2563" max="2810" width="9.140625" style="17"/>
    <col min="2811" max="2811" width="4.28515625" style="17" customWidth="1"/>
    <col min="2812" max="2812" width="38.140625" style="17" customWidth="1"/>
    <col min="2813" max="2813" width="7.85546875" style="17" customWidth="1"/>
    <col min="2814" max="2814" width="3.7109375" style="17" bestFit="1" customWidth="1"/>
    <col min="2815" max="2815" width="9.5703125" style="17" bestFit="1" customWidth="1"/>
    <col min="2816" max="2816" width="8.5703125" style="17" bestFit="1" customWidth="1"/>
    <col min="2817" max="2817" width="11.42578125" style="17" bestFit="1" customWidth="1"/>
    <col min="2818" max="2818" width="11" style="17" bestFit="1" customWidth="1"/>
    <col min="2819" max="3066" width="9.140625" style="17"/>
    <col min="3067" max="3067" width="4.28515625" style="17" customWidth="1"/>
    <col min="3068" max="3068" width="38.140625" style="17" customWidth="1"/>
    <col min="3069" max="3069" width="7.85546875" style="17" customWidth="1"/>
    <col min="3070" max="3070" width="3.7109375" style="17" bestFit="1" customWidth="1"/>
    <col min="3071" max="3071" width="9.5703125" style="17" bestFit="1" customWidth="1"/>
    <col min="3072" max="3072" width="8.5703125" style="17" bestFit="1" customWidth="1"/>
    <col min="3073" max="3073" width="11.42578125" style="17" bestFit="1" customWidth="1"/>
    <col min="3074" max="3074" width="11" style="17" bestFit="1" customWidth="1"/>
    <col min="3075" max="3322" width="9.140625" style="17"/>
    <col min="3323" max="3323" width="4.28515625" style="17" customWidth="1"/>
    <col min="3324" max="3324" width="38.140625" style="17" customWidth="1"/>
    <col min="3325" max="3325" width="7.85546875" style="17" customWidth="1"/>
    <col min="3326" max="3326" width="3.7109375" style="17" bestFit="1" customWidth="1"/>
    <col min="3327" max="3327" width="9.5703125" style="17" bestFit="1" customWidth="1"/>
    <col min="3328" max="3328" width="8.5703125" style="17" bestFit="1" customWidth="1"/>
    <col min="3329" max="3329" width="11.42578125" style="17" bestFit="1" customWidth="1"/>
    <col min="3330" max="3330" width="11" style="17" bestFit="1" customWidth="1"/>
    <col min="3331" max="3578" width="9.140625" style="17"/>
    <col min="3579" max="3579" width="4.28515625" style="17" customWidth="1"/>
    <col min="3580" max="3580" width="38.140625" style="17" customWidth="1"/>
    <col min="3581" max="3581" width="7.85546875" style="17" customWidth="1"/>
    <col min="3582" max="3582" width="3.7109375" style="17" bestFit="1" customWidth="1"/>
    <col min="3583" max="3583" width="9.5703125" style="17" bestFit="1" customWidth="1"/>
    <col min="3584" max="3584" width="8.5703125" style="17" bestFit="1" customWidth="1"/>
    <col min="3585" max="3585" width="11.42578125" style="17" bestFit="1" customWidth="1"/>
    <col min="3586" max="3586" width="11" style="17" bestFit="1" customWidth="1"/>
    <col min="3587" max="3834" width="9.140625" style="17"/>
    <col min="3835" max="3835" width="4.28515625" style="17" customWidth="1"/>
    <col min="3836" max="3836" width="38.140625" style="17" customWidth="1"/>
    <col min="3837" max="3837" width="7.85546875" style="17" customWidth="1"/>
    <col min="3838" max="3838" width="3.7109375" style="17" bestFit="1" customWidth="1"/>
    <col min="3839" max="3839" width="9.5703125" style="17" bestFit="1" customWidth="1"/>
    <col min="3840" max="3840" width="8.5703125" style="17" bestFit="1" customWidth="1"/>
    <col min="3841" max="3841" width="11.42578125" style="17" bestFit="1" customWidth="1"/>
    <col min="3842" max="3842" width="11" style="17" bestFit="1" customWidth="1"/>
    <col min="3843" max="4090" width="9.140625" style="17"/>
    <col min="4091" max="4091" width="4.28515625" style="17" customWidth="1"/>
    <col min="4092" max="4092" width="38.140625" style="17" customWidth="1"/>
    <col min="4093" max="4093" width="7.85546875" style="17" customWidth="1"/>
    <col min="4094" max="4094" width="3.7109375" style="17" bestFit="1" customWidth="1"/>
    <col min="4095" max="4095" width="9.5703125" style="17" bestFit="1" customWidth="1"/>
    <col min="4096" max="4096" width="8.5703125" style="17" bestFit="1" customWidth="1"/>
    <col min="4097" max="4097" width="11.42578125" style="17" bestFit="1" customWidth="1"/>
    <col min="4098" max="4098" width="11" style="17" bestFit="1" customWidth="1"/>
    <col min="4099" max="4346" width="9.140625" style="17"/>
    <col min="4347" max="4347" width="4.28515625" style="17" customWidth="1"/>
    <col min="4348" max="4348" width="38.140625" style="17" customWidth="1"/>
    <col min="4349" max="4349" width="7.85546875" style="17" customWidth="1"/>
    <col min="4350" max="4350" width="3.7109375" style="17" bestFit="1" customWidth="1"/>
    <col min="4351" max="4351" width="9.5703125" style="17" bestFit="1" customWidth="1"/>
    <col min="4352" max="4352" width="8.5703125" style="17" bestFit="1" customWidth="1"/>
    <col min="4353" max="4353" width="11.42578125" style="17" bestFit="1" customWidth="1"/>
    <col min="4354" max="4354" width="11" style="17" bestFit="1" customWidth="1"/>
    <col min="4355" max="4602" width="9.140625" style="17"/>
    <col min="4603" max="4603" width="4.28515625" style="17" customWidth="1"/>
    <col min="4604" max="4604" width="38.140625" style="17" customWidth="1"/>
    <col min="4605" max="4605" width="7.85546875" style="17" customWidth="1"/>
    <col min="4606" max="4606" width="3.7109375" style="17" bestFit="1" customWidth="1"/>
    <col min="4607" max="4607" width="9.5703125" style="17" bestFit="1" customWidth="1"/>
    <col min="4608" max="4608" width="8.5703125" style="17" bestFit="1" customWidth="1"/>
    <col min="4609" max="4609" width="11.42578125" style="17" bestFit="1" customWidth="1"/>
    <col min="4610" max="4610" width="11" style="17" bestFit="1" customWidth="1"/>
    <col min="4611" max="4858" width="9.140625" style="17"/>
    <col min="4859" max="4859" width="4.28515625" style="17" customWidth="1"/>
    <col min="4860" max="4860" width="38.140625" style="17" customWidth="1"/>
    <col min="4861" max="4861" width="7.85546875" style="17" customWidth="1"/>
    <col min="4862" max="4862" width="3.7109375" style="17" bestFit="1" customWidth="1"/>
    <col min="4863" max="4863" width="9.5703125" style="17" bestFit="1" customWidth="1"/>
    <col min="4864" max="4864" width="8.5703125" style="17" bestFit="1" customWidth="1"/>
    <col min="4865" max="4865" width="11.42578125" style="17" bestFit="1" customWidth="1"/>
    <col min="4866" max="4866" width="11" style="17" bestFit="1" customWidth="1"/>
    <col min="4867" max="5114" width="9.140625" style="17"/>
    <col min="5115" max="5115" width="4.28515625" style="17" customWidth="1"/>
    <col min="5116" max="5116" width="38.140625" style="17" customWidth="1"/>
    <col min="5117" max="5117" width="7.85546875" style="17" customWidth="1"/>
    <col min="5118" max="5118" width="3.7109375" style="17" bestFit="1" customWidth="1"/>
    <col min="5119" max="5119" width="9.5703125" style="17" bestFit="1" customWidth="1"/>
    <col min="5120" max="5120" width="8.5703125" style="17" bestFit="1" customWidth="1"/>
    <col min="5121" max="5121" width="11.42578125" style="17" bestFit="1" customWidth="1"/>
    <col min="5122" max="5122" width="11" style="17" bestFit="1" customWidth="1"/>
    <col min="5123" max="5370" width="9.140625" style="17"/>
    <col min="5371" max="5371" width="4.28515625" style="17" customWidth="1"/>
    <col min="5372" max="5372" width="38.140625" style="17" customWidth="1"/>
    <col min="5373" max="5373" width="7.85546875" style="17" customWidth="1"/>
    <col min="5374" max="5374" width="3.7109375" style="17" bestFit="1" customWidth="1"/>
    <col min="5375" max="5375" width="9.5703125" style="17" bestFit="1" customWidth="1"/>
    <col min="5376" max="5376" width="8.5703125" style="17" bestFit="1" customWidth="1"/>
    <col min="5377" max="5377" width="11.42578125" style="17" bestFit="1" customWidth="1"/>
    <col min="5378" max="5378" width="11" style="17" bestFit="1" customWidth="1"/>
    <col min="5379" max="5626" width="9.140625" style="17"/>
    <col min="5627" max="5627" width="4.28515625" style="17" customWidth="1"/>
    <col min="5628" max="5628" width="38.140625" style="17" customWidth="1"/>
    <col min="5629" max="5629" width="7.85546875" style="17" customWidth="1"/>
    <col min="5630" max="5630" width="3.7109375" style="17" bestFit="1" customWidth="1"/>
    <col min="5631" max="5631" width="9.5703125" style="17" bestFit="1" customWidth="1"/>
    <col min="5632" max="5632" width="8.5703125" style="17" bestFit="1" customWidth="1"/>
    <col min="5633" max="5633" width="11.42578125" style="17" bestFit="1" customWidth="1"/>
    <col min="5634" max="5634" width="11" style="17" bestFit="1" customWidth="1"/>
    <col min="5635" max="5882" width="9.140625" style="17"/>
    <col min="5883" max="5883" width="4.28515625" style="17" customWidth="1"/>
    <col min="5884" max="5884" width="38.140625" style="17" customWidth="1"/>
    <col min="5885" max="5885" width="7.85546875" style="17" customWidth="1"/>
    <col min="5886" max="5886" width="3.7109375" style="17" bestFit="1" customWidth="1"/>
    <col min="5887" max="5887" width="9.5703125" style="17" bestFit="1" customWidth="1"/>
    <col min="5888" max="5888" width="8.5703125" style="17" bestFit="1" customWidth="1"/>
    <col min="5889" max="5889" width="11.42578125" style="17" bestFit="1" customWidth="1"/>
    <col min="5890" max="5890" width="11" style="17" bestFit="1" customWidth="1"/>
    <col min="5891" max="6138" width="9.140625" style="17"/>
    <col min="6139" max="6139" width="4.28515625" style="17" customWidth="1"/>
    <col min="6140" max="6140" width="38.140625" style="17" customWidth="1"/>
    <col min="6141" max="6141" width="7.85546875" style="17" customWidth="1"/>
    <col min="6142" max="6142" width="3.7109375" style="17" bestFit="1" customWidth="1"/>
    <col min="6143" max="6143" width="9.5703125" style="17" bestFit="1" customWidth="1"/>
    <col min="6144" max="6144" width="8.5703125" style="17" bestFit="1" customWidth="1"/>
    <col min="6145" max="6145" width="11.42578125" style="17" bestFit="1" customWidth="1"/>
    <col min="6146" max="6146" width="11" style="17" bestFit="1" customWidth="1"/>
    <col min="6147" max="6394" width="9.140625" style="17"/>
    <col min="6395" max="6395" width="4.28515625" style="17" customWidth="1"/>
    <col min="6396" max="6396" width="38.140625" style="17" customWidth="1"/>
    <col min="6397" max="6397" width="7.85546875" style="17" customWidth="1"/>
    <col min="6398" max="6398" width="3.7109375" style="17" bestFit="1" customWidth="1"/>
    <col min="6399" max="6399" width="9.5703125" style="17" bestFit="1" customWidth="1"/>
    <col min="6400" max="6400" width="8.5703125" style="17" bestFit="1" customWidth="1"/>
    <col min="6401" max="6401" width="11.42578125" style="17" bestFit="1" customWidth="1"/>
    <col min="6402" max="6402" width="11" style="17" bestFit="1" customWidth="1"/>
    <col min="6403" max="6650" width="9.140625" style="17"/>
    <col min="6651" max="6651" width="4.28515625" style="17" customWidth="1"/>
    <col min="6652" max="6652" width="38.140625" style="17" customWidth="1"/>
    <col min="6653" max="6653" width="7.85546875" style="17" customWidth="1"/>
    <col min="6654" max="6654" width="3.7109375" style="17" bestFit="1" customWidth="1"/>
    <col min="6655" max="6655" width="9.5703125" style="17" bestFit="1" customWidth="1"/>
    <col min="6656" max="6656" width="8.5703125" style="17" bestFit="1" customWidth="1"/>
    <col min="6657" max="6657" width="11.42578125" style="17" bestFit="1" customWidth="1"/>
    <col min="6658" max="6658" width="11" style="17" bestFit="1" customWidth="1"/>
    <col min="6659" max="6906" width="9.140625" style="17"/>
    <col min="6907" max="6907" width="4.28515625" style="17" customWidth="1"/>
    <col min="6908" max="6908" width="38.140625" style="17" customWidth="1"/>
    <col min="6909" max="6909" width="7.85546875" style="17" customWidth="1"/>
    <col min="6910" max="6910" width="3.7109375" style="17" bestFit="1" customWidth="1"/>
    <col min="6911" max="6911" width="9.5703125" style="17" bestFit="1" customWidth="1"/>
    <col min="6912" max="6912" width="8.5703125" style="17" bestFit="1" customWidth="1"/>
    <col min="6913" max="6913" width="11.42578125" style="17" bestFit="1" customWidth="1"/>
    <col min="6914" max="6914" width="11" style="17" bestFit="1" customWidth="1"/>
    <col min="6915" max="7162" width="9.140625" style="17"/>
    <col min="7163" max="7163" width="4.28515625" style="17" customWidth="1"/>
    <col min="7164" max="7164" width="38.140625" style="17" customWidth="1"/>
    <col min="7165" max="7165" width="7.85546875" style="17" customWidth="1"/>
    <col min="7166" max="7166" width="3.7109375" style="17" bestFit="1" customWidth="1"/>
    <col min="7167" max="7167" width="9.5703125" style="17" bestFit="1" customWidth="1"/>
    <col min="7168" max="7168" width="8.5703125" style="17" bestFit="1" customWidth="1"/>
    <col min="7169" max="7169" width="11.42578125" style="17" bestFit="1" customWidth="1"/>
    <col min="7170" max="7170" width="11" style="17" bestFit="1" customWidth="1"/>
    <col min="7171" max="7418" width="9.140625" style="17"/>
    <col min="7419" max="7419" width="4.28515625" style="17" customWidth="1"/>
    <col min="7420" max="7420" width="38.140625" style="17" customWidth="1"/>
    <col min="7421" max="7421" width="7.85546875" style="17" customWidth="1"/>
    <col min="7422" max="7422" width="3.7109375" style="17" bestFit="1" customWidth="1"/>
    <col min="7423" max="7423" width="9.5703125" style="17" bestFit="1" customWidth="1"/>
    <col min="7424" max="7424" width="8.5703125" style="17" bestFit="1" customWidth="1"/>
    <col min="7425" max="7425" width="11.42578125" style="17" bestFit="1" customWidth="1"/>
    <col min="7426" max="7426" width="11" style="17" bestFit="1" customWidth="1"/>
    <col min="7427" max="7674" width="9.140625" style="17"/>
    <col min="7675" max="7675" width="4.28515625" style="17" customWidth="1"/>
    <col min="7676" max="7676" width="38.140625" style="17" customWidth="1"/>
    <col min="7677" max="7677" width="7.85546875" style="17" customWidth="1"/>
    <col min="7678" max="7678" width="3.7109375" style="17" bestFit="1" customWidth="1"/>
    <col min="7679" max="7679" width="9.5703125" style="17" bestFit="1" customWidth="1"/>
    <col min="7680" max="7680" width="8.5703125" style="17" bestFit="1" customWidth="1"/>
    <col min="7681" max="7681" width="11.42578125" style="17" bestFit="1" customWidth="1"/>
    <col min="7682" max="7682" width="11" style="17" bestFit="1" customWidth="1"/>
    <col min="7683" max="7930" width="9.140625" style="17"/>
    <col min="7931" max="7931" width="4.28515625" style="17" customWidth="1"/>
    <col min="7932" max="7932" width="38.140625" style="17" customWidth="1"/>
    <col min="7933" max="7933" width="7.85546875" style="17" customWidth="1"/>
    <col min="7934" max="7934" width="3.7109375" style="17" bestFit="1" customWidth="1"/>
    <col min="7935" max="7935" width="9.5703125" style="17" bestFit="1" customWidth="1"/>
    <col min="7936" max="7936" width="8.5703125" style="17" bestFit="1" customWidth="1"/>
    <col min="7937" max="7937" width="11.42578125" style="17" bestFit="1" customWidth="1"/>
    <col min="7938" max="7938" width="11" style="17" bestFit="1" customWidth="1"/>
    <col min="7939" max="8186" width="9.140625" style="17"/>
    <col min="8187" max="8187" width="4.28515625" style="17" customWidth="1"/>
    <col min="8188" max="8188" width="38.140625" style="17" customWidth="1"/>
    <col min="8189" max="8189" width="7.85546875" style="17" customWidth="1"/>
    <col min="8190" max="8190" width="3.7109375" style="17" bestFit="1" customWidth="1"/>
    <col min="8191" max="8191" width="9.5703125" style="17" bestFit="1" customWidth="1"/>
    <col min="8192" max="8192" width="8.5703125" style="17" bestFit="1" customWidth="1"/>
    <col min="8193" max="8193" width="11.42578125" style="17" bestFit="1" customWidth="1"/>
    <col min="8194" max="8194" width="11" style="17" bestFit="1" customWidth="1"/>
    <col min="8195" max="8442" width="9.140625" style="17"/>
    <col min="8443" max="8443" width="4.28515625" style="17" customWidth="1"/>
    <col min="8444" max="8444" width="38.140625" style="17" customWidth="1"/>
    <col min="8445" max="8445" width="7.85546875" style="17" customWidth="1"/>
    <col min="8446" max="8446" width="3.7109375" style="17" bestFit="1" customWidth="1"/>
    <col min="8447" max="8447" width="9.5703125" style="17" bestFit="1" customWidth="1"/>
    <col min="8448" max="8448" width="8.5703125" style="17" bestFit="1" customWidth="1"/>
    <col min="8449" max="8449" width="11.42578125" style="17" bestFit="1" customWidth="1"/>
    <col min="8450" max="8450" width="11" style="17" bestFit="1" customWidth="1"/>
    <col min="8451" max="8698" width="9.140625" style="17"/>
    <col min="8699" max="8699" width="4.28515625" style="17" customWidth="1"/>
    <col min="8700" max="8700" width="38.140625" style="17" customWidth="1"/>
    <col min="8701" max="8701" width="7.85546875" style="17" customWidth="1"/>
    <col min="8702" max="8702" width="3.7109375" style="17" bestFit="1" customWidth="1"/>
    <col min="8703" max="8703" width="9.5703125" style="17" bestFit="1" customWidth="1"/>
    <col min="8704" max="8704" width="8.5703125" style="17" bestFit="1" customWidth="1"/>
    <col min="8705" max="8705" width="11.42578125" style="17" bestFit="1" customWidth="1"/>
    <col min="8706" max="8706" width="11" style="17" bestFit="1" customWidth="1"/>
    <col min="8707" max="8954" width="9.140625" style="17"/>
    <col min="8955" max="8955" width="4.28515625" style="17" customWidth="1"/>
    <col min="8956" max="8956" width="38.140625" style="17" customWidth="1"/>
    <col min="8957" max="8957" width="7.85546875" style="17" customWidth="1"/>
    <col min="8958" max="8958" width="3.7109375" style="17" bestFit="1" customWidth="1"/>
    <col min="8959" max="8959" width="9.5703125" style="17" bestFit="1" customWidth="1"/>
    <col min="8960" max="8960" width="8.5703125" style="17" bestFit="1" customWidth="1"/>
    <col min="8961" max="8961" width="11.42578125" style="17" bestFit="1" customWidth="1"/>
    <col min="8962" max="8962" width="11" style="17" bestFit="1" customWidth="1"/>
    <col min="8963" max="9210" width="9.140625" style="17"/>
    <col min="9211" max="9211" width="4.28515625" style="17" customWidth="1"/>
    <col min="9212" max="9212" width="38.140625" style="17" customWidth="1"/>
    <col min="9213" max="9213" width="7.85546875" style="17" customWidth="1"/>
    <col min="9214" max="9214" width="3.7109375" style="17" bestFit="1" customWidth="1"/>
    <col min="9215" max="9215" width="9.5703125" style="17" bestFit="1" customWidth="1"/>
    <col min="9216" max="9216" width="8.5703125" style="17" bestFit="1" customWidth="1"/>
    <col min="9217" max="9217" width="11.42578125" style="17" bestFit="1" customWidth="1"/>
    <col min="9218" max="9218" width="11" style="17" bestFit="1" customWidth="1"/>
    <col min="9219" max="9466" width="9.140625" style="17"/>
    <col min="9467" max="9467" width="4.28515625" style="17" customWidth="1"/>
    <col min="9468" max="9468" width="38.140625" style="17" customWidth="1"/>
    <col min="9469" max="9469" width="7.85546875" style="17" customWidth="1"/>
    <col min="9470" max="9470" width="3.7109375" style="17" bestFit="1" customWidth="1"/>
    <col min="9471" max="9471" width="9.5703125" style="17" bestFit="1" customWidth="1"/>
    <col min="9472" max="9472" width="8.5703125" style="17" bestFit="1" customWidth="1"/>
    <col min="9473" max="9473" width="11.42578125" style="17" bestFit="1" customWidth="1"/>
    <col min="9474" max="9474" width="11" style="17" bestFit="1" customWidth="1"/>
    <col min="9475" max="9722" width="9.140625" style="17"/>
    <col min="9723" max="9723" width="4.28515625" style="17" customWidth="1"/>
    <col min="9724" max="9724" width="38.140625" style="17" customWidth="1"/>
    <col min="9725" max="9725" width="7.85546875" style="17" customWidth="1"/>
    <col min="9726" max="9726" width="3.7109375" style="17" bestFit="1" customWidth="1"/>
    <col min="9727" max="9727" width="9.5703125" style="17" bestFit="1" customWidth="1"/>
    <col min="9728" max="9728" width="8.5703125" style="17" bestFit="1" customWidth="1"/>
    <col min="9729" max="9729" width="11.42578125" style="17" bestFit="1" customWidth="1"/>
    <col min="9730" max="9730" width="11" style="17" bestFit="1" customWidth="1"/>
    <col min="9731" max="9978" width="9.140625" style="17"/>
    <col min="9979" max="9979" width="4.28515625" style="17" customWidth="1"/>
    <col min="9980" max="9980" width="38.140625" style="17" customWidth="1"/>
    <col min="9981" max="9981" width="7.85546875" style="17" customWidth="1"/>
    <col min="9982" max="9982" width="3.7109375" style="17" bestFit="1" customWidth="1"/>
    <col min="9983" max="9983" width="9.5703125" style="17" bestFit="1" customWidth="1"/>
    <col min="9984" max="9984" width="8.5703125" style="17" bestFit="1" customWidth="1"/>
    <col min="9985" max="9985" width="11.42578125" style="17" bestFit="1" customWidth="1"/>
    <col min="9986" max="9986" width="11" style="17" bestFit="1" customWidth="1"/>
    <col min="9987" max="10234" width="9.140625" style="17"/>
    <col min="10235" max="10235" width="4.28515625" style="17" customWidth="1"/>
    <col min="10236" max="10236" width="38.140625" style="17" customWidth="1"/>
    <col min="10237" max="10237" width="7.85546875" style="17" customWidth="1"/>
    <col min="10238" max="10238" width="3.7109375" style="17" bestFit="1" customWidth="1"/>
    <col min="10239" max="10239" width="9.5703125" style="17" bestFit="1" customWidth="1"/>
    <col min="10240" max="10240" width="8.5703125" style="17" bestFit="1" customWidth="1"/>
    <col min="10241" max="10241" width="11.42578125" style="17" bestFit="1" customWidth="1"/>
    <col min="10242" max="10242" width="11" style="17" bestFit="1" customWidth="1"/>
    <col min="10243" max="10490" width="9.140625" style="17"/>
    <col min="10491" max="10491" width="4.28515625" style="17" customWidth="1"/>
    <col min="10492" max="10492" width="38.140625" style="17" customWidth="1"/>
    <col min="10493" max="10493" width="7.85546875" style="17" customWidth="1"/>
    <col min="10494" max="10494" width="3.7109375" style="17" bestFit="1" customWidth="1"/>
    <col min="10495" max="10495" width="9.5703125" style="17" bestFit="1" customWidth="1"/>
    <col min="10496" max="10496" width="8.5703125" style="17" bestFit="1" customWidth="1"/>
    <col min="10497" max="10497" width="11.42578125" style="17" bestFit="1" customWidth="1"/>
    <col min="10498" max="10498" width="11" style="17" bestFit="1" customWidth="1"/>
    <col min="10499" max="10746" width="9.140625" style="17"/>
    <col min="10747" max="10747" width="4.28515625" style="17" customWidth="1"/>
    <col min="10748" max="10748" width="38.140625" style="17" customWidth="1"/>
    <col min="10749" max="10749" width="7.85546875" style="17" customWidth="1"/>
    <col min="10750" max="10750" width="3.7109375" style="17" bestFit="1" customWidth="1"/>
    <col min="10751" max="10751" width="9.5703125" style="17" bestFit="1" customWidth="1"/>
    <col min="10752" max="10752" width="8.5703125" style="17" bestFit="1" customWidth="1"/>
    <col min="10753" max="10753" width="11.42578125" style="17" bestFit="1" customWidth="1"/>
    <col min="10754" max="10754" width="11" style="17" bestFit="1" customWidth="1"/>
    <col min="10755" max="11002" width="9.140625" style="17"/>
    <col min="11003" max="11003" width="4.28515625" style="17" customWidth="1"/>
    <col min="11004" max="11004" width="38.140625" style="17" customWidth="1"/>
    <col min="11005" max="11005" width="7.85546875" style="17" customWidth="1"/>
    <col min="11006" max="11006" width="3.7109375" style="17" bestFit="1" customWidth="1"/>
    <col min="11007" max="11007" width="9.5703125" style="17" bestFit="1" customWidth="1"/>
    <col min="11008" max="11008" width="8.5703125" style="17" bestFit="1" customWidth="1"/>
    <col min="11009" max="11009" width="11.42578125" style="17" bestFit="1" customWidth="1"/>
    <col min="11010" max="11010" width="11" style="17" bestFit="1" customWidth="1"/>
    <col min="11011" max="11258" width="9.140625" style="17"/>
    <col min="11259" max="11259" width="4.28515625" style="17" customWidth="1"/>
    <col min="11260" max="11260" width="38.140625" style="17" customWidth="1"/>
    <col min="11261" max="11261" width="7.85546875" style="17" customWidth="1"/>
    <col min="11262" max="11262" width="3.7109375" style="17" bestFit="1" customWidth="1"/>
    <col min="11263" max="11263" width="9.5703125" style="17" bestFit="1" customWidth="1"/>
    <col min="11264" max="11264" width="8.5703125" style="17" bestFit="1" customWidth="1"/>
    <col min="11265" max="11265" width="11.42578125" style="17" bestFit="1" customWidth="1"/>
    <col min="11266" max="11266" width="11" style="17" bestFit="1" customWidth="1"/>
    <col min="11267" max="11514" width="9.140625" style="17"/>
    <col min="11515" max="11515" width="4.28515625" style="17" customWidth="1"/>
    <col min="11516" max="11516" width="38.140625" style="17" customWidth="1"/>
    <col min="11517" max="11517" width="7.85546875" style="17" customWidth="1"/>
    <col min="11518" max="11518" width="3.7109375" style="17" bestFit="1" customWidth="1"/>
    <col min="11519" max="11519" width="9.5703125" style="17" bestFit="1" customWidth="1"/>
    <col min="11520" max="11520" width="8.5703125" style="17" bestFit="1" customWidth="1"/>
    <col min="11521" max="11521" width="11.42578125" style="17" bestFit="1" customWidth="1"/>
    <col min="11522" max="11522" width="11" style="17" bestFit="1" customWidth="1"/>
    <col min="11523" max="11770" width="9.140625" style="17"/>
    <col min="11771" max="11771" width="4.28515625" style="17" customWidth="1"/>
    <col min="11772" max="11772" width="38.140625" style="17" customWidth="1"/>
    <col min="11773" max="11773" width="7.85546875" style="17" customWidth="1"/>
    <col min="11774" max="11774" width="3.7109375" style="17" bestFit="1" customWidth="1"/>
    <col min="11775" max="11775" width="9.5703125" style="17" bestFit="1" customWidth="1"/>
    <col min="11776" max="11776" width="8.5703125" style="17" bestFit="1" customWidth="1"/>
    <col min="11777" max="11777" width="11.42578125" style="17" bestFit="1" customWidth="1"/>
    <col min="11778" max="11778" width="11" style="17" bestFit="1" customWidth="1"/>
    <col min="11779" max="12026" width="9.140625" style="17"/>
    <col min="12027" max="12027" width="4.28515625" style="17" customWidth="1"/>
    <col min="12028" max="12028" width="38.140625" style="17" customWidth="1"/>
    <col min="12029" max="12029" width="7.85546875" style="17" customWidth="1"/>
    <col min="12030" max="12030" width="3.7109375" style="17" bestFit="1" customWidth="1"/>
    <col min="12031" max="12031" width="9.5703125" style="17" bestFit="1" customWidth="1"/>
    <col min="12032" max="12032" width="8.5703125" style="17" bestFit="1" customWidth="1"/>
    <col min="12033" max="12033" width="11.42578125" style="17" bestFit="1" customWidth="1"/>
    <col min="12034" max="12034" width="11" style="17" bestFit="1" customWidth="1"/>
    <col min="12035" max="12282" width="9.140625" style="17"/>
    <col min="12283" max="12283" width="4.28515625" style="17" customWidth="1"/>
    <col min="12284" max="12284" width="38.140625" style="17" customWidth="1"/>
    <col min="12285" max="12285" width="7.85546875" style="17" customWidth="1"/>
    <col min="12286" max="12286" width="3.7109375" style="17" bestFit="1" customWidth="1"/>
    <col min="12287" max="12287" width="9.5703125" style="17" bestFit="1" customWidth="1"/>
    <col min="12288" max="12288" width="8.5703125" style="17" bestFit="1" customWidth="1"/>
    <col min="12289" max="12289" width="11.42578125" style="17" bestFit="1" customWidth="1"/>
    <col min="12290" max="12290" width="11" style="17" bestFit="1" customWidth="1"/>
    <col min="12291" max="12538" width="9.140625" style="17"/>
    <col min="12539" max="12539" width="4.28515625" style="17" customWidth="1"/>
    <col min="12540" max="12540" width="38.140625" style="17" customWidth="1"/>
    <col min="12541" max="12541" width="7.85546875" style="17" customWidth="1"/>
    <col min="12542" max="12542" width="3.7109375" style="17" bestFit="1" customWidth="1"/>
    <col min="12543" max="12543" width="9.5703125" style="17" bestFit="1" customWidth="1"/>
    <col min="12544" max="12544" width="8.5703125" style="17" bestFit="1" customWidth="1"/>
    <col min="12545" max="12545" width="11.42578125" style="17" bestFit="1" customWidth="1"/>
    <col min="12546" max="12546" width="11" style="17" bestFit="1" customWidth="1"/>
    <col min="12547" max="12794" width="9.140625" style="17"/>
    <col min="12795" max="12795" width="4.28515625" style="17" customWidth="1"/>
    <col min="12796" max="12796" width="38.140625" style="17" customWidth="1"/>
    <col min="12797" max="12797" width="7.85546875" style="17" customWidth="1"/>
    <col min="12798" max="12798" width="3.7109375" style="17" bestFit="1" customWidth="1"/>
    <col min="12799" max="12799" width="9.5703125" style="17" bestFit="1" customWidth="1"/>
    <col min="12800" max="12800" width="8.5703125" style="17" bestFit="1" customWidth="1"/>
    <col min="12801" max="12801" width="11.42578125" style="17" bestFit="1" customWidth="1"/>
    <col min="12802" max="12802" width="11" style="17" bestFit="1" customWidth="1"/>
    <col min="12803" max="13050" width="9.140625" style="17"/>
    <col min="13051" max="13051" width="4.28515625" style="17" customWidth="1"/>
    <col min="13052" max="13052" width="38.140625" style="17" customWidth="1"/>
    <col min="13053" max="13053" width="7.85546875" style="17" customWidth="1"/>
    <col min="13054" max="13054" width="3.7109375" style="17" bestFit="1" customWidth="1"/>
    <col min="13055" max="13055" width="9.5703125" style="17" bestFit="1" customWidth="1"/>
    <col min="13056" max="13056" width="8.5703125" style="17" bestFit="1" customWidth="1"/>
    <col min="13057" max="13057" width="11.42578125" style="17" bestFit="1" customWidth="1"/>
    <col min="13058" max="13058" width="11" style="17" bestFit="1" customWidth="1"/>
    <col min="13059" max="13306" width="9.140625" style="17"/>
    <col min="13307" max="13307" width="4.28515625" style="17" customWidth="1"/>
    <col min="13308" max="13308" width="38.140625" style="17" customWidth="1"/>
    <col min="13309" max="13309" width="7.85546875" style="17" customWidth="1"/>
    <col min="13310" max="13310" width="3.7109375" style="17" bestFit="1" customWidth="1"/>
    <col min="13311" max="13311" width="9.5703125" style="17" bestFit="1" customWidth="1"/>
    <col min="13312" max="13312" width="8.5703125" style="17" bestFit="1" customWidth="1"/>
    <col min="13313" max="13313" width="11.42578125" style="17" bestFit="1" customWidth="1"/>
    <col min="13314" max="13314" width="11" style="17" bestFit="1" customWidth="1"/>
    <col min="13315" max="13562" width="9.140625" style="17"/>
    <col min="13563" max="13563" width="4.28515625" style="17" customWidth="1"/>
    <col min="13564" max="13564" width="38.140625" style="17" customWidth="1"/>
    <col min="13565" max="13565" width="7.85546875" style="17" customWidth="1"/>
    <col min="13566" max="13566" width="3.7109375" style="17" bestFit="1" customWidth="1"/>
    <col min="13567" max="13567" width="9.5703125" style="17" bestFit="1" customWidth="1"/>
    <col min="13568" max="13568" width="8.5703125" style="17" bestFit="1" customWidth="1"/>
    <col min="13569" max="13569" width="11.42578125" style="17" bestFit="1" customWidth="1"/>
    <col min="13570" max="13570" width="11" style="17" bestFit="1" customWidth="1"/>
    <col min="13571" max="13818" width="9.140625" style="17"/>
    <col min="13819" max="13819" width="4.28515625" style="17" customWidth="1"/>
    <col min="13820" max="13820" width="38.140625" style="17" customWidth="1"/>
    <col min="13821" max="13821" width="7.85546875" style="17" customWidth="1"/>
    <col min="13822" max="13822" width="3.7109375" style="17" bestFit="1" customWidth="1"/>
    <col min="13823" max="13823" width="9.5703125" style="17" bestFit="1" customWidth="1"/>
    <col min="13824" max="13824" width="8.5703125" style="17" bestFit="1" customWidth="1"/>
    <col min="13825" max="13825" width="11.42578125" style="17" bestFit="1" customWidth="1"/>
    <col min="13826" max="13826" width="11" style="17" bestFit="1" customWidth="1"/>
    <col min="13827" max="14074" width="9.140625" style="17"/>
    <col min="14075" max="14075" width="4.28515625" style="17" customWidth="1"/>
    <col min="14076" max="14076" width="38.140625" style="17" customWidth="1"/>
    <col min="14077" max="14077" width="7.85546875" style="17" customWidth="1"/>
    <col min="14078" max="14078" width="3.7109375" style="17" bestFit="1" customWidth="1"/>
    <col min="14079" max="14079" width="9.5703125" style="17" bestFit="1" customWidth="1"/>
    <col min="14080" max="14080" width="8.5703125" style="17" bestFit="1" customWidth="1"/>
    <col min="14081" max="14081" width="11.42578125" style="17" bestFit="1" customWidth="1"/>
    <col min="14082" max="14082" width="11" style="17" bestFit="1" customWidth="1"/>
    <col min="14083" max="14330" width="9.140625" style="17"/>
    <col min="14331" max="14331" width="4.28515625" style="17" customWidth="1"/>
    <col min="14332" max="14332" width="38.140625" style="17" customWidth="1"/>
    <col min="14333" max="14333" width="7.85546875" style="17" customWidth="1"/>
    <col min="14334" max="14334" width="3.7109375" style="17" bestFit="1" customWidth="1"/>
    <col min="14335" max="14335" width="9.5703125" style="17" bestFit="1" customWidth="1"/>
    <col min="14336" max="14336" width="8.5703125" style="17" bestFit="1" customWidth="1"/>
    <col min="14337" max="14337" width="11.42578125" style="17" bestFit="1" customWidth="1"/>
    <col min="14338" max="14338" width="11" style="17" bestFit="1" customWidth="1"/>
    <col min="14339" max="14586" width="9.140625" style="17"/>
    <col min="14587" max="14587" width="4.28515625" style="17" customWidth="1"/>
    <col min="14588" max="14588" width="38.140625" style="17" customWidth="1"/>
    <col min="14589" max="14589" width="7.85546875" style="17" customWidth="1"/>
    <col min="14590" max="14590" width="3.7109375" style="17" bestFit="1" customWidth="1"/>
    <col min="14591" max="14591" width="9.5703125" style="17" bestFit="1" customWidth="1"/>
    <col min="14592" max="14592" width="8.5703125" style="17" bestFit="1" customWidth="1"/>
    <col min="14593" max="14593" width="11.42578125" style="17" bestFit="1" customWidth="1"/>
    <col min="14594" max="14594" width="11" style="17" bestFit="1" customWidth="1"/>
    <col min="14595" max="14842" width="9.140625" style="17"/>
    <col min="14843" max="14843" width="4.28515625" style="17" customWidth="1"/>
    <col min="14844" max="14844" width="38.140625" style="17" customWidth="1"/>
    <col min="14845" max="14845" width="7.85546875" style="17" customWidth="1"/>
    <col min="14846" max="14846" width="3.7109375" style="17" bestFit="1" customWidth="1"/>
    <col min="14847" max="14847" width="9.5703125" style="17" bestFit="1" customWidth="1"/>
    <col min="14848" max="14848" width="8.5703125" style="17" bestFit="1" customWidth="1"/>
    <col min="14849" max="14849" width="11.42578125" style="17" bestFit="1" customWidth="1"/>
    <col min="14850" max="14850" width="11" style="17" bestFit="1" customWidth="1"/>
    <col min="14851" max="15098" width="9.140625" style="17"/>
    <col min="15099" max="15099" width="4.28515625" style="17" customWidth="1"/>
    <col min="15100" max="15100" width="38.140625" style="17" customWidth="1"/>
    <col min="15101" max="15101" width="7.85546875" style="17" customWidth="1"/>
    <col min="15102" max="15102" width="3.7109375" style="17" bestFit="1" customWidth="1"/>
    <col min="15103" max="15103" width="9.5703125" style="17" bestFit="1" customWidth="1"/>
    <col min="15104" max="15104" width="8.5703125" style="17" bestFit="1" customWidth="1"/>
    <col min="15105" max="15105" width="11.42578125" style="17" bestFit="1" customWidth="1"/>
    <col min="15106" max="15106" width="11" style="17" bestFit="1" customWidth="1"/>
    <col min="15107" max="15354" width="9.140625" style="17"/>
    <col min="15355" max="15355" width="4.28515625" style="17" customWidth="1"/>
    <col min="15356" max="15356" width="38.140625" style="17" customWidth="1"/>
    <col min="15357" max="15357" width="7.85546875" style="17" customWidth="1"/>
    <col min="15358" max="15358" width="3.7109375" style="17" bestFit="1" customWidth="1"/>
    <col min="15359" max="15359" width="9.5703125" style="17" bestFit="1" customWidth="1"/>
    <col min="15360" max="15360" width="8.5703125" style="17" bestFit="1" customWidth="1"/>
    <col min="15361" max="15361" width="11.42578125" style="17" bestFit="1" customWidth="1"/>
    <col min="15362" max="15362" width="11" style="17" bestFit="1" customWidth="1"/>
    <col min="15363" max="15610" width="9.140625" style="17"/>
    <col min="15611" max="15611" width="4.28515625" style="17" customWidth="1"/>
    <col min="15612" max="15612" width="38.140625" style="17" customWidth="1"/>
    <col min="15613" max="15613" width="7.85546875" style="17" customWidth="1"/>
    <col min="15614" max="15614" width="3.7109375" style="17" bestFit="1" customWidth="1"/>
    <col min="15615" max="15615" width="9.5703125" style="17" bestFit="1" customWidth="1"/>
    <col min="15616" max="15616" width="8.5703125" style="17" bestFit="1" customWidth="1"/>
    <col min="15617" max="15617" width="11.42578125" style="17" bestFit="1" customWidth="1"/>
    <col min="15618" max="15618" width="11" style="17" bestFit="1" customWidth="1"/>
    <col min="15619" max="15866" width="9.140625" style="17"/>
    <col min="15867" max="15867" width="4.28515625" style="17" customWidth="1"/>
    <col min="15868" max="15868" width="38.140625" style="17" customWidth="1"/>
    <col min="15869" max="15869" width="7.85546875" style="17" customWidth="1"/>
    <col min="15870" max="15870" width="3.7109375" style="17" bestFit="1" customWidth="1"/>
    <col min="15871" max="15871" width="9.5703125" style="17" bestFit="1" customWidth="1"/>
    <col min="15872" max="15872" width="8.5703125" style="17" bestFit="1" customWidth="1"/>
    <col min="15873" max="15873" width="11.42578125" style="17" bestFit="1" customWidth="1"/>
    <col min="15874" max="15874" width="11" style="17" bestFit="1" customWidth="1"/>
    <col min="15875" max="16122" width="9.140625" style="17"/>
    <col min="16123" max="16123" width="4.28515625" style="17" customWidth="1"/>
    <col min="16124" max="16124" width="38.140625" style="17" customWidth="1"/>
    <col min="16125" max="16125" width="7.85546875" style="17" customWidth="1"/>
    <col min="16126" max="16126" width="3.7109375" style="17" bestFit="1" customWidth="1"/>
    <col min="16127" max="16127" width="9.5703125" style="17" bestFit="1" customWidth="1"/>
    <col min="16128" max="16128" width="8.5703125" style="17" bestFit="1" customWidth="1"/>
    <col min="16129" max="16129" width="11.42578125" style="17" bestFit="1" customWidth="1"/>
    <col min="16130" max="16130" width="11" style="17" bestFit="1" customWidth="1"/>
    <col min="16131" max="16384" width="9.140625" style="17"/>
  </cols>
  <sheetData>
    <row r="1" spans="1:12" s="1" customFormat="1" ht="26.25" customHeight="1" thickBot="1" x14ac:dyDescent="0.3">
      <c r="A1" s="128" t="str">
        <f>+Főösszesítő!A1</f>
        <v>Közintézmény: Iskola-Óvoda
Cím: Kéleshalom, Fő u. 18.    hrsz: 103</v>
      </c>
      <c r="B1" s="129"/>
      <c r="C1" s="129"/>
      <c r="D1" s="129"/>
      <c r="E1" s="129"/>
      <c r="F1" s="129"/>
      <c r="G1" s="129"/>
      <c r="H1" s="129"/>
      <c r="I1" s="129"/>
      <c r="J1" s="130"/>
    </row>
    <row r="2" spans="1:12" s="1" customFormat="1" x14ac:dyDescent="0.25">
      <c r="A2" s="137" t="s">
        <v>12</v>
      </c>
      <c r="B2" s="138"/>
      <c r="C2" s="138"/>
      <c r="D2" s="138"/>
      <c r="E2" s="138"/>
      <c r="F2" s="138"/>
      <c r="G2" s="138"/>
      <c r="H2" s="138"/>
      <c r="I2" s="37"/>
      <c r="J2" s="37"/>
    </row>
    <row r="3" spans="1:12" s="1" customFormat="1" ht="13.5" thickBot="1" x14ac:dyDescent="0.3">
      <c r="A3" s="2" t="s">
        <v>13</v>
      </c>
      <c r="B3" s="38" t="s">
        <v>14</v>
      </c>
      <c r="C3" s="2" t="s">
        <v>15</v>
      </c>
      <c r="D3" s="39" t="s">
        <v>16</v>
      </c>
      <c r="E3" s="4" t="s">
        <v>17</v>
      </c>
      <c r="F3" s="4" t="s">
        <v>18</v>
      </c>
      <c r="G3" s="4" t="s">
        <v>19</v>
      </c>
      <c r="H3" s="40" t="s">
        <v>20</v>
      </c>
      <c r="I3" s="41" t="s">
        <v>21</v>
      </c>
      <c r="J3" s="41" t="s">
        <v>22</v>
      </c>
      <c r="K3" s="70"/>
      <c r="L3" s="109"/>
    </row>
    <row r="4" spans="1:12" s="1" customFormat="1" ht="13.5" thickBot="1" x14ac:dyDescent="0.3">
      <c r="A4" s="5" t="s">
        <v>23</v>
      </c>
      <c r="B4" s="64"/>
      <c r="C4" s="64"/>
      <c r="D4" s="64"/>
      <c r="E4" s="64"/>
      <c r="F4" s="64"/>
      <c r="G4" s="64"/>
      <c r="H4" s="7"/>
      <c r="I4" s="42">
        <f>SUM(G5:G7)</f>
        <v>0</v>
      </c>
      <c r="J4" s="42">
        <f>SUM(H5:H7)</f>
        <v>0</v>
      </c>
    </row>
    <row r="5" spans="1:12" s="1" customFormat="1" ht="76.5" x14ac:dyDescent="0.25">
      <c r="A5" s="60" t="s">
        <v>24</v>
      </c>
      <c r="B5" s="43" t="s">
        <v>76</v>
      </c>
      <c r="C5" s="44">
        <v>479</v>
      </c>
      <c r="D5" s="44" t="s">
        <v>40</v>
      </c>
      <c r="E5" s="44"/>
      <c r="F5" s="44"/>
      <c r="G5" s="44">
        <f t="shared" ref="G5:G6" si="0">+C5*E5</f>
        <v>0</v>
      </c>
      <c r="H5" s="44">
        <f t="shared" ref="H5:H6" si="1">+C5*F5</f>
        <v>0</v>
      </c>
      <c r="I5" s="45"/>
      <c r="J5" s="46"/>
      <c r="K5" s="56"/>
      <c r="L5" s="56"/>
    </row>
    <row r="6" spans="1:12" s="1" customFormat="1" ht="76.5" x14ac:dyDescent="0.25">
      <c r="A6" s="65" t="s">
        <v>25</v>
      </c>
      <c r="B6" s="43" t="s">
        <v>77</v>
      </c>
      <c r="C6" s="44">
        <v>54</v>
      </c>
      <c r="D6" s="44" t="s">
        <v>40</v>
      </c>
      <c r="E6" s="44"/>
      <c r="F6" s="44"/>
      <c r="G6" s="44">
        <f t="shared" si="0"/>
        <v>0</v>
      </c>
      <c r="H6" s="44">
        <f t="shared" si="1"/>
        <v>0</v>
      </c>
      <c r="I6" s="45"/>
      <c r="J6" s="46"/>
      <c r="K6" s="56"/>
      <c r="L6" s="56"/>
    </row>
    <row r="7" spans="1:12" s="1" customFormat="1" ht="64.5" thickBot="1" x14ac:dyDescent="0.3">
      <c r="A7" s="65" t="s">
        <v>29</v>
      </c>
      <c r="B7" s="43" t="s">
        <v>78</v>
      </c>
      <c r="C7" s="44">
        <v>21</v>
      </c>
      <c r="D7" s="44" t="s">
        <v>40</v>
      </c>
      <c r="E7" s="44"/>
      <c r="F7" s="44"/>
      <c r="G7" s="44">
        <f t="shared" ref="G7" si="2">+C7*E7</f>
        <v>0</v>
      </c>
      <c r="H7" s="44">
        <f t="shared" ref="H7" si="3">+C7*F7</f>
        <v>0</v>
      </c>
      <c r="I7" s="45"/>
      <c r="J7" s="46"/>
      <c r="K7" s="56"/>
      <c r="L7" s="56"/>
    </row>
    <row r="8" spans="1:12" ht="13.5" customHeight="1" thickBot="1" x14ac:dyDescent="0.3">
      <c r="A8" s="5" t="s">
        <v>27</v>
      </c>
      <c r="B8" s="19"/>
      <c r="C8" s="19"/>
      <c r="D8" s="19"/>
      <c r="E8" s="19"/>
      <c r="F8" s="19"/>
      <c r="G8" s="19"/>
      <c r="H8" s="20"/>
      <c r="I8" s="42">
        <f>SUM(G9)</f>
        <v>0</v>
      </c>
      <c r="J8" s="42">
        <f>SUM(H9)</f>
        <v>0</v>
      </c>
      <c r="K8" s="56"/>
      <c r="L8" s="56"/>
    </row>
    <row r="9" spans="1:12" ht="64.5" thickBot="1" x14ac:dyDescent="0.3">
      <c r="A9" s="47" t="s">
        <v>24</v>
      </c>
      <c r="B9" s="48" t="s">
        <v>42</v>
      </c>
      <c r="C9" s="49">
        <v>563</v>
      </c>
      <c r="D9" s="49" t="s">
        <v>40</v>
      </c>
      <c r="E9" s="44"/>
      <c r="F9" s="44"/>
      <c r="G9" s="44">
        <f>+C9*E9</f>
        <v>0</v>
      </c>
      <c r="H9" s="44">
        <f>+C9*F9</f>
        <v>0</v>
      </c>
      <c r="I9" s="46"/>
      <c r="J9" s="46"/>
      <c r="K9" s="56"/>
      <c r="L9" s="56"/>
    </row>
    <row r="10" spans="1:12" ht="13.5" customHeight="1" thickBot="1" x14ac:dyDescent="0.3">
      <c r="A10" s="5" t="s">
        <v>43</v>
      </c>
      <c r="B10" s="19"/>
      <c r="C10" s="19"/>
      <c r="D10" s="19"/>
      <c r="E10" s="19"/>
      <c r="F10" s="19"/>
      <c r="G10" s="19"/>
      <c r="H10" s="20"/>
      <c r="I10" s="42">
        <f>SUM(G11)</f>
        <v>0</v>
      </c>
      <c r="J10" s="42">
        <f>SUM(H11)</f>
        <v>0</v>
      </c>
      <c r="K10" s="56"/>
      <c r="L10" s="56"/>
    </row>
    <row r="11" spans="1:12" ht="26.25" thickBot="1" x14ac:dyDescent="0.3">
      <c r="A11" s="59" t="s">
        <v>24</v>
      </c>
      <c r="B11" s="43" t="s">
        <v>124</v>
      </c>
      <c r="C11" s="44">
        <v>280</v>
      </c>
      <c r="D11" s="44" t="s">
        <v>40</v>
      </c>
      <c r="E11" s="44"/>
      <c r="F11" s="44"/>
      <c r="G11" s="44">
        <f>+C11*E11</f>
        <v>0</v>
      </c>
      <c r="H11" s="44">
        <f>+C11*F11</f>
        <v>0</v>
      </c>
      <c r="I11" s="46"/>
      <c r="J11" s="46"/>
      <c r="K11" s="56"/>
      <c r="L11" s="56"/>
    </row>
    <row r="12" spans="1:12" ht="13.5" customHeight="1" thickBot="1" x14ac:dyDescent="0.3">
      <c r="A12" s="5" t="s">
        <v>44</v>
      </c>
      <c r="B12" s="19"/>
      <c r="C12" s="19"/>
      <c r="D12" s="19"/>
      <c r="E12" s="19"/>
      <c r="F12" s="19"/>
      <c r="G12" s="19"/>
      <c r="H12" s="20"/>
      <c r="I12" s="42">
        <f>SUM(G13:G16)</f>
        <v>0</v>
      </c>
      <c r="J12" s="42">
        <f>SUM(H13:H16)</f>
        <v>0</v>
      </c>
      <c r="K12" s="56"/>
      <c r="L12" s="56"/>
    </row>
    <row r="13" spans="1:12" x14ac:dyDescent="0.25">
      <c r="A13" s="50" t="s">
        <v>24</v>
      </c>
      <c r="B13" s="43" t="s">
        <v>45</v>
      </c>
      <c r="C13" s="44">
        <v>280</v>
      </c>
      <c r="D13" s="44" t="s">
        <v>40</v>
      </c>
      <c r="E13" s="44"/>
      <c r="F13" s="44"/>
      <c r="G13" s="44">
        <f t="shared" ref="G13:G16" si="4">+C13*E13</f>
        <v>0</v>
      </c>
      <c r="H13" s="44">
        <f t="shared" ref="H13:H16" si="5">+C13*F13</f>
        <v>0</v>
      </c>
      <c r="I13" s="46"/>
      <c r="J13" s="46"/>
      <c r="K13" s="56"/>
      <c r="L13" s="56"/>
    </row>
    <row r="14" spans="1:12" ht="51" x14ac:dyDescent="0.25">
      <c r="A14" s="51" t="s">
        <v>25</v>
      </c>
      <c r="B14" s="43" t="s">
        <v>46</v>
      </c>
      <c r="C14" s="44">
        <v>45</v>
      </c>
      <c r="D14" s="44" t="s">
        <v>40</v>
      </c>
      <c r="E14" s="44"/>
      <c r="F14" s="44"/>
      <c r="G14" s="44">
        <f t="shared" si="4"/>
        <v>0</v>
      </c>
      <c r="H14" s="44">
        <f t="shared" si="5"/>
        <v>0</v>
      </c>
      <c r="I14" s="52"/>
      <c r="J14" s="52"/>
      <c r="K14" s="56"/>
      <c r="L14" s="56"/>
    </row>
    <row r="15" spans="1:12" ht="25.5" x14ac:dyDescent="0.25">
      <c r="A15" s="51" t="s">
        <v>29</v>
      </c>
      <c r="B15" s="43" t="s">
        <v>70</v>
      </c>
      <c r="C15" s="44">
        <v>45</v>
      </c>
      <c r="D15" s="44" t="s">
        <v>40</v>
      </c>
      <c r="E15" s="44"/>
      <c r="F15" s="44"/>
      <c r="G15" s="44">
        <f t="shared" si="4"/>
        <v>0</v>
      </c>
      <c r="H15" s="44">
        <f t="shared" si="5"/>
        <v>0</v>
      </c>
      <c r="I15" s="52"/>
      <c r="J15" s="52"/>
      <c r="K15" s="56"/>
      <c r="L15" s="56"/>
    </row>
    <row r="16" spans="1:12" ht="26.25" thickBot="1" x14ac:dyDescent="0.3">
      <c r="A16" s="51" t="s">
        <v>30</v>
      </c>
      <c r="B16" s="43" t="s">
        <v>71</v>
      </c>
      <c r="C16" s="44">
        <v>280</v>
      </c>
      <c r="D16" s="44" t="s">
        <v>40</v>
      </c>
      <c r="E16" s="44"/>
      <c r="F16" s="44"/>
      <c r="G16" s="44">
        <f t="shared" si="4"/>
        <v>0</v>
      </c>
      <c r="H16" s="44">
        <f t="shared" si="5"/>
        <v>0</v>
      </c>
      <c r="I16" s="52"/>
      <c r="J16" s="52"/>
      <c r="K16" s="56"/>
      <c r="L16" s="56"/>
    </row>
    <row r="17" spans="1:13" ht="13.5" customHeight="1" thickBot="1" x14ac:dyDescent="0.3">
      <c r="A17" s="5" t="s">
        <v>112</v>
      </c>
      <c r="B17" s="19"/>
      <c r="C17" s="19"/>
      <c r="D17" s="19"/>
      <c r="E17" s="19"/>
      <c r="F17" s="19"/>
      <c r="G17" s="19"/>
      <c r="H17" s="20"/>
      <c r="I17" s="42">
        <f>SUM(G18)</f>
        <v>0</v>
      </c>
      <c r="J17" s="42">
        <f>SUM(H18)</f>
        <v>0</v>
      </c>
      <c r="K17" s="56"/>
      <c r="L17" s="56"/>
    </row>
    <row r="18" spans="1:13" ht="39" thickBot="1" x14ac:dyDescent="0.3">
      <c r="A18" s="51" t="s">
        <v>24</v>
      </c>
      <c r="B18" s="43" t="s">
        <v>72</v>
      </c>
      <c r="C18" s="44">
        <v>0</v>
      </c>
      <c r="D18" s="44" t="s">
        <v>40</v>
      </c>
      <c r="E18" s="44"/>
      <c r="F18" s="44"/>
      <c r="G18" s="44">
        <f t="shared" ref="G18" si="6">+C18*E18</f>
        <v>0</v>
      </c>
      <c r="H18" s="44">
        <f t="shared" ref="H18" si="7">+C18*F18</f>
        <v>0</v>
      </c>
      <c r="I18" s="52"/>
      <c r="J18" s="52"/>
      <c r="K18" s="56"/>
      <c r="L18" s="56"/>
    </row>
    <row r="19" spans="1:13" ht="13.5" customHeight="1" thickBot="1" x14ac:dyDescent="0.3">
      <c r="A19" s="5" t="s">
        <v>28</v>
      </c>
      <c r="B19" s="19"/>
      <c r="C19" s="19"/>
      <c r="D19" s="19"/>
      <c r="E19" s="19"/>
      <c r="F19" s="19"/>
      <c r="G19" s="19"/>
      <c r="H19" s="20"/>
      <c r="I19" s="42">
        <f>SUM(G20:G27)</f>
        <v>0</v>
      </c>
      <c r="J19" s="42">
        <f>SUM(H20:H27)</f>
        <v>0</v>
      </c>
      <c r="K19" s="56"/>
      <c r="L19" s="56"/>
    </row>
    <row r="20" spans="1:13" x14ac:dyDescent="0.25">
      <c r="A20" s="50" t="s">
        <v>24</v>
      </c>
      <c r="B20" s="43" t="s">
        <v>47</v>
      </c>
      <c r="C20" s="44">
        <v>65</v>
      </c>
      <c r="D20" s="44" t="s">
        <v>26</v>
      </c>
      <c r="E20" s="44"/>
      <c r="F20" s="44"/>
      <c r="G20" s="44">
        <f t="shared" ref="G20:G26" si="8">+C20*E20</f>
        <v>0</v>
      </c>
      <c r="H20" s="44">
        <f t="shared" ref="H20:H26" si="9">+C20*F20</f>
        <v>0</v>
      </c>
      <c r="I20" s="46"/>
      <c r="J20" s="46"/>
      <c r="K20" s="56"/>
      <c r="L20" s="56"/>
    </row>
    <row r="21" spans="1:13" x14ac:dyDescent="0.25">
      <c r="A21" s="51" t="s">
        <v>25</v>
      </c>
      <c r="B21" s="43" t="s">
        <v>81</v>
      </c>
      <c r="C21" s="44">
        <v>65</v>
      </c>
      <c r="D21" s="44" t="s">
        <v>26</v>
      </c>
      <c r="E21" s="44"/>
      <c r="F21" s="44"/>
      <c r="G21" s="44">
        <f t="shared" si="8"/>
        <v>0</v>
      </c>
      <c r="H21" s="44">
        <f t="shared" si="9"/>
        <v>0</v>
      </c>
      <c r="I21" s="52"/>
      <c r="J21" s="52"/>
      <c r="K21" s="56"/>
      <c r="L21" s="56"/>
    </row>
    <row r="22" spans="1:13" ht="76.5" x14ac:dyDescent="0.25">
      <c r="A22" s="50" t="s">
        <v>29</v>
      </c>
      <c r="B22" s="43" t="s">
        <v>75</v>
      </c>
      <c r="C22" s="44">
        <v>5</v>
      </c>
      <c r="D22" s="44" t="s">
        <v>36</v>
      </c>
      <c r="E22" s="44"/>
      <c r="F22" s="44"/>
      <c r="G22" s="44">
        <f t="shared" si="8"/>
        <v>0</v>
      </c>
      <c r="H22" s="44">
        <f t="shared" si="9"/>
        <v>0</v>
      </c>
      <c r="I22" s="52"/>
      <c r="J22" s="52"/>
      <c r="K22" s="56"/>
      <c r="L22" s="56"/>
    </row>
    <row r="23" spans="1:13" x14ac:dyDescent="0.25">
      <c r="A23" s="50" t="s">
        <v>31</v>
      </c>
      <c r="B23" s="43" t="s">
        <v>48</v>
      </c>
      <c r="C23" s="44">
        <v>3</v>
      </c>
      <c r="D23" s="44" t="s">
        <v>32</v>
      </c>
      <c r="E23" s="44"/>
      <c r="F23" s="44"/>
      <c r="G23" s="44">
        <f t="shared" si="8"/>
        <v>0</v>
      </c>
      <c r="H23" s="44">
        <f t="shared" si="9"/>
        <v>0</v>
      </c>
      <c r="I23" s="52"/>
      <c r="J23" s="52"/>
      <c r="K23" s="56"/>
      <c r="L23" s="56"/>
    </row>
    <row r="24" spans="1:13" ht="76.5" x14ac:dyDescent="0.25">
      <c r="A24" s="50" t="s">
        <v>33</v>
      </c>
      <c r="B24" s="43" t="s">
        <v>49</v>
      </c>
      <c r="C24" s="44">
        <v>40</v>
      </c>
      <c r="D24" s="44" t="s">
        <v>41</v>
      </c>
      <c r="E24" s="44"/>
      <c r="F24" s="44"/>
      <c r="G24" s="44">
        <f t="shared" si="8"/>
        <v>0</v>
      </c>
      <c r="H24" s="44">
        <f t="shared" si="9"/>
        <v>0</v>
      </c>
      <c r="I24" s="52"/>
      <c r="J24" s="52"/>
      <c r="K24" s="56"/>
      <c r="L24" s="56"/>
    </row>
    <row r="25" spans="1:13" s="106" customFormat="1" ht="51" x14ac:dyDescent="0.25">
      <c r="A25" s="102" t="s">
        <v>34</v>
      </c>
      <c r="B25" s="103" t="s">
        <v>80</v>
      </c>
      <c r="C25" s="101">
        <v>35</v>
      </c>
      <c r="D25" s="101" t="s">
        <v>26</v>
      </c>
      <c r="E25" s="101"/>
      <c r="F25" s="101"/>
      <c r="G25" s="101">
        <f t="shared" si="8"/>
        <v>0</v>
      </c>
      <c r="H25" s="101">
        <f t="shared" si="9"/>
        <v>0</v>
      </c>
      <c r="I25" s="104"/>
      <c r="J25" s="104"/>
      <c r="K25" s="105"/>
      <c r="L25" s="105"/>
    </row>
    <row r="26" spans="1:13" ht="38.25" x14ac:dyDescent="0.25">
      <c r="A26" s="50" t="s">
        <v>37</v>
      </c>
      <c r="B26" s="43" t="s">
        <v>50</v>
      </c>
      <c r="C26" s="44">
        <v>1</v>
      </c>
      <c r="D26" s="44" t="s">
        <v>32</v>
      </c>
      <c r="E26" s="44"/>
      <c r="F26" s="44"/>
      <c r="G26" s="44">
        <f t="shared" si="8"/>
        <v>0</v>
      </c>
      <c r="H26" s="44">
        <f t="shared" si="9"/>
        <v>0</v>
      </c>
      <c r="I26" s="52"/>
      <c r="J26" s="52"/>
      <c r="K26" s="56"/>
      <c r="L26" s="56"/>
      <c r="M26" s="56"/>
    </row>
    <row r="27" spans="1:13" ht="13.5" thickBot="1" x14ac:dyDescent="0.3">
      <c r="A27" s="50" t="s">
        <v>38</v>
      </c>
      <c r="B27" s="43" t="s">
        <v>73</v>
      </c>
      <c r="C27" s="44">
        <v>155</v>
      </c>
      <c r="D27" s="44" t="s">
        <v>26</v>
      </c>
      <c r="E27" s="44"/>
      <c r="F27" s="44"/>
      <c r="G27" s="44">
        <f t="shared" ref="G27" si="10">+C27*E27</f>
        <v>0</v>
      </c>
      <c r="H27" s="44">
        <f t="shared" ref="H27" si="11">+C27*F27</f>
        <v>0</v>
      </c>
      <c r="I27" s="52"/>
      <c r="J27" s="52"/>
      <c r="K27" s="56"/>
      <c r="L27" s="56"/>
    </row>
    <row r="28" spans="1:13" ht="12.75" customHeight="1" x14ac:dyDescent="0.25">
      <c r="A28" s="143" t="s">
        <v>9</v>
      </c>
      <c r="B28" s="144"/>
      <c r="C28" s="144"/>
      <c r="D28" s="144"/>
      <c r="E28" s="144"/>
      <c r="F28" s="144"/>
      <c r="G28" s="144"/>
      <c r="H28" s="145"/>
      <c r="I28" s="25">
        <f>SUM(I4:I27)</f>
        <v>0</v>
      </c>
      <c r="J28" s="25">
        <f>SUM(J4:J27)</f>
        <v>0</v>
      </c>
    </row>
    <row r="29" spans="1:13" ht="12.75" customHeight="1" x14ac:dyDescent="0.25">
      <c r="A29" s="146"/>
      <c r="B29" s="147"/>
      <c r="C29" s="147"/>
      <c r="D29" s="147"/>
      <c r="E29" s="147"/>
      <c r="F29" s="147"/>
      <c r="G29" s="147"/>
      <c r="H29" s="148"/>
      <c r="I29" s="124">
        <f>+I28+J28</f>
        <v>0</v>
      </c>
      <c r="J29" s="149"/>
    </row>
    <row r="30" spans="1:13" ht="15" customHeight="1" x14ac:dyDescent="0.25">
      <c r="A30" s="146" t="s">
        <v>10</v>
      </c>
      <c r="B30" s="147"/>
      <c r="C30" s="147"/>
      <c r="D30" s="147"/>
      <c r="E30" s="147"/>
      <c r="F30" s="147"/>
      <c r="G30" s="147"/>
      <c r="H30" s="148"/>
      <c r="I30" s="124">
        <f>+I29*0.27</f>
        <v>0</v>
      </c>
      <c r="J30" s="149"/>
    </row>
    <row r="31" spans="1:13" ht="15" customHeight="1" thickBot="1" x14ac:dyDescent="0.3">
      <c r="A31" s="139" t="s">
        <v>11</v>
      </c>
      <c r="B31" s="140"/>
      <c r="C31" s="140"/>
      <c r="D31" s="140"/>
      <c r="E31" s="140"/>
      <c r="F31" s="140"/>
      <c r="G31" s="140"/>
      <c r="H31" s="141"/>
      <c r="I31" s="126">
        <f>+I29+I30</f>
        <v>0</v>
      </c>
      <c r="J31" s="142"/>
    </row>
    <row r="32" spans="1:13" x14ac:dyDescent="0.25">
      <c r="B32" s="33"/>
    </row>
    <row r="33" spans="2:2" x14ac:dyDescent="0.25">
      <c r="B33" s="33"/>
    </row>
    <row r="34" spans="2:2" x14ac:dyDescent="0.25">
      <c r="B34" s="33"/>
    </row>
    <row r="35" spans="2:2" x14ac:dyDescent="0.25">
      <c r="B35" s="33"/>
    </row>
    <row r="36" spans="2:2" x14ac:dyDescent="0.25">
      <c r="B36" s="33"/>
    </row>
    <row r="37" spans="2:2" x14ac:dyDescent="0.25">
      <c r="B37" s="33"/>
    </row>
    <row r="38" spans="2:2" x14ac:dyDescent="0.25">
      <c r="B38" s="33"/>
    </row>
    <row r="39" spans="2:2" x14ac:dyDescent="0.25">
      <c r="B39" s="33"/>
    </row>
    <row r="40" spans="2:2" x14ac:dyDescent="0.25">
      <c r="B40" s="33"/>
    </row>
    <row r="41" spans="2:2" x14ac:dyDescent="0.25">
      <c r="B41" s="33"/>
    </row>
    <row r="42" spans="2:2" x14ac:dyDescent="0.25">
      <c r="B42" s="33"/>
    </row>
    <row r="43" spans="2:2" x14ac:dyDescent="0.25">
      <c r="B43" s="33"/>
    </row>
    <row r="44" spans="2:2" x14ac:dyDescent="0.25">
      <c r="B44" s="33"/>
    </row>
    <row r="45" spans="2:2" x14ac:dyDescent="0.25">
      <c r="B45" s="33"/>
    </row>
    <row r="46" spans="2:2" x14ac:dyDescent="0.25">
      <c r="B46" s="33"/>
    </row>
    <row r="47" spans="2:2" x14ac:dyDescent="0.25">
      <c r="B47" s="33"/>
    </row>
    <row r="48" spans="2:2" x14ac:dyDescent="0.25">
      <c r="B48" s="33"/>
    </row>
    <row r="49" spans="2:2" x14ac:dyDescent="0.25">
      <c r="B49" s="33"/>
    </row>
    <row r="50" spans="2:2" x14ac:dyDescent="0.25">
      <c r="B50" s="33"/>
    </row>
    <row r="51" spans="2:2" x14ac:dyDescent="0.25">
      <c r="B51" s="33"/>
    </row>
    <row r="52" spans="2:2" x14ac:dyDescent="0.25">
      <c r="B52" s="33"/>
    </row>
    <row r="53" spans="2:2" x14ac:dyDescent="0.25">
      <c r="B53" s="33"/>
    </row>
    <row r="54" spans="2:2" x14ac:dyDescent="0.25">
      <c r="B54" s="33"/>
    </row>
    <row r="55" spans="2:2" x14ac:dyDescent="0.25">
      <c r="B55" s="33"/>
    </row>
    <row r="56" spans="2:2" x14ac:dyDescent="0.25">
      <c r="B56" s="33"/>
    </row>
    <row r="57" spans="2:2" x14ac:dyDescent="0.25">
      <c r="B57" s="33"/>
    </row>
    <row r="58" spans="2:2" x14ac:dyDescent="0.25">
      <c r="B58" s="33"/>
    </row>
    <row r="59" spans="2:2" x14ac:dyDescent="0.25">
      <c r="B59" s="33"/>
    </row>
    <row r="60" spans="2:2" x14ac:dyDescent="0.25">
      <c r="B60" s="33"/>
    </row>
    <row r="61" spans="2:2" x14ac:dyDescent="0.25">
      <c r="B61" s="33"/>
    </row>
    <row r="62" spans="2:2" x14ac:dyDescent="0.25">
      <c r="B62" s="33"/>
    </row>
    <row r="63" spans="2:2" x14ac:dyDescent="0.25">
      <c r="B63" s="33"/>
    </row>
    <row r="64" spans="2:2" x14ac:dyDescent="0.25">
      <c r="B64" s="33"/>
    </row>
    <row r="65" spans="2:2" x14ac:dyDescent="0.25">
      <c r="B65" s="33"/>
    </row>
    <row r="66" spans="2:2" x14ac:dyDescent="0.25">
      <c r="B66" s="33"/>
    </row>
    <row r="67" spans="2:2" x14ac:dyDescent="0.25">
      <c r="B67" s="33"/>
    </row>
    <row r="68" spans="2:2" x14ac:dyDescent="0.25">
      <c r="B68" s="33"/>
    </row>
    <row r="69" spans="2:2" x14ac:dyDescent="0.25">
      <c r="B69" s="33"/>
    </row>
    <row r="70" spans="2:2" x14ac:dyDescent="0.25">
      <c r="B70" s="33"/>
    </row>
    <row r="71" spans="2:2" x14ac:dyDescent="0.25">
      <c r="B71" s="33"/>
    </row>
    <row r="72" spans="2:2" x14ac:dyDescent="0.25">
      <c r="B72" s="33"/>
    </row>
    <row r="73" spans="2:2" x14ac:dyDescent="0.25">
      <c r="B73" s="33"/>
    </row>
    <row r="74" spans="2:2" x14ac:dyDescent="0.25">
      <c r="B74" s="33"/>
    </row>
    <row r="75" spans="2:2" x14ac:dyDescent="0.25">
      <c r="B75" s="33"/>
    </row>
    <row r="76" spans="2:2" x14ac:dyDescent="0.25">
      <c r="B76" s="33"/>
    </row>
    <row r="77" spans="2:2" x14ac:dyDescent="0.25">
      <c r="B77" s="33"/>
    </row>
    <row r="78" spans="2:2" x14ac:dyDescent="0.25">
      <c r="B78" s="33"/>
    </row>
    <row r="79" spans="2:2" x14ac:dyDescent="0.25">
      <c r="B79" s="33"/>
    </row>
    <row r="80" spans="2:2" x14ac:dyDescent="0.25">
      <c r="B80" s="33"/>
    </row>
    <row r="81" spans="2:2" x14ac:dyDescent="0.25">
      <c r="B81" s="33"/>
    </row>
    <row r="82" spans="2:2" x14ac:dyDescent="0.25">
      <c r="B82" s="33"/>
    </row>
    <row r="83" spans="2:2" x14ac:dyDescent="0.25">
      <c r="B83" s="33"/>
    </row>
    <row r="84" spans="2:2" x14ac:dyDescent="0.25">
      <c r="B84" s="33"/>
    </row>
    <row r="85" spans="2:2" x14ac:dyDescent="0.25">
      <c r="B85" s="33"/>
    </row>
    <row r="86" spans="2:2" x14ac:dyDescent="0.25">
      <c r="B86" s="33"/>
    </row>
    <row r="87" spans="2:2" x14ac:dyDescent="0.25">
      <c r="B87" s="33"/>
    </row>
    <row r="88" spans="2:2" x14ac:dyDescent="0.25">
      <c r="B88" s="33"/>
    </row>
    <row r="89" spans="2:2" x14ac:dyDescent="0.25">
      <c r="B89" s="33"/>
    </row>
    <row r="90" spans="2:2" x14ac:dyDescent="0.25">
      <c r="B90" s="33"/>
    </row>
    <row r="91" spans="2:2" x14ac:dyDescent="0.25">
      <c r="B91" s="33"/>
    </row>
    <row r="92" spans="2:2" x14ac:dyDescent="0.25">
      <c r="B92" s="33"/>
    </row>
    <row r="93" spans="2:2" x14ac:dyDescent="0.25">
      <c r="B93" s="33"/>
    </row>
    <row r="94" spans="2:2" x14ac:dyDescent="0.25">
      <c r="B94" s="33"/>
    </row>
    <row r="95" spans="2:2" x14ac:dyDescent="0.25">
      <c r="B95" s="33"/>
    </row>
    <row r="96" spans="2:2" x14ac:dyDescent="0.25">
      <c r="B96" s="33"/>
    </row>
    <row r="97" spans="2:2" x14ac:dyDescent="0.25">
      <c r="B97" s="33"/>
    </row>
    <row r="98" spans="2:2" x14ac:dyDescent="0.25">
      <c r="B98" s="33"/>
    </row>
    <row r="99" spans="2:2" x14ac:dyDescent="0.25">
      <c r="B99" s="33"/>
    </row>
    <row r="100" spans="2:2" x14ac:dyDescent="0.25">
      <c r="B100" s="33"/>
    </row>
    <row r="101" spans="2:2" x14ac:dyDescent="0.25">
      <c r="B101" s="33"/>
    </row>
    <row r="102" spans="2:2" x14ac:dyDescent="0.25">
      <c r="B102" s="33"/>
    </row>
    <row r="103" spans="2:2" x14ac:dyDescent="0.25">
      <c r="B103" s="33"/>
    </row>
    <row r="104" spans="2:2" x14ac:dyDescent="0.25">
      <c r="B104" s="33"/>
    </row>
    <row r="105" spans="2:2" x14ac:dyDescent="0.25">
      <c r="B105" s="33"/>
    </row>
    <row r="106" spans="2:2" x14ac:dyDescent="0.25">
      <c r="B106" s="33"/>
    </row>
    <row r="107" spans="2:2" x14ac:dyDescent="0.25">
      <c r="B107" s="33"/>
    </row>
    <row r="108" spans="2:2" x14ac:dyDescent="0.25">
      <c r="B108" s="33"/>
    </row>
    <row r="109" spans="2:2" x14ac:dyDescent="0.25">
      <c r="B109" s="33"/>
    </row>
    <row r="110" spans="2:2" x14ac:dyDescent="0.25">
      <c r="B110" s="33"/>
    </row>
    <row r="111" spans="2:2" x14ac:dyDescent="0.25">
      <c r="B111" s="33"/>
    </row>
    <row r="112" spans="2:2" x14ac:dyDescent="0.25">
      <c r="B112" s="33"/>
    </row>
    <row r="113" spans="2:2" x14ac:dyDescent="0.25">
      <c r="B113" s="33"/>
    </row>
    <row r="114" spans="2:2" x14ac:dyDescent="0.25">
      <c r="B114" s="33"/>
    </row>
    <row r="115" spans="2:2" x14ac:dyDescent="0.25">
      <c r="B115" s="33"/>
    </row>
    <row r="116" spans="2:2" x14ac:dyDescent="0.25">
      <c r="B116" s="33"/>
    </row>
    <row r="117" spans="2:2" x14ac:dyDescent="0.25">
      <c r="B117" s="33"/>
    </row>
    <row r="118" spans="2:2" x14ac:dyDescent="0.25">
      <c r="B118" s="33"/>
    </row>
    <row r="119" spans="2:2" x14ac:dyDescent="0.25">
      <c r="B119" s="33"/>
    </row>
    <row r="120" spans="2:2" x14ac:dyDescent="0.25">
      <c r="B120" s="33"/>
    </row>
    <row r="121" spans="2:2" x14ac:dyDescent="0.25">
      <c r="B121" s="33"/>
    </row>
    <row r="122" spans="2:2" x14ac:dyDescent="0.25">
      <c r="B122" s="33"/>
    </row>
    <row r="123" spans="2:2" x14ac:dyDescent="0.25">
      <c r="B123" s="33"/>
    </row>
    <row r="124" spans="2:2" x14ac:dyDescent="0.25">
      <c r="B124" s="33"/>
    </row>
    <row r="125" spans="2:2" x14ac:dyDescent="0.25">
      <c r="B125" s="33"/>
    </row>
    <row r="126" spans="2:2" x14ac:dyDescent="0.25">
      <c r="B126" s="33"/>
    </row>
    <row r="127" spans="2:2" x14ac:dyDescent="0.25">
      <c r="B127" s="33"/>
    </row>
    <row r="128" spans="2:2" x14ac:dyDescent="0.25">
      <c r="B128" s="33"/>
    </row>
    <row r="129" spans="2:2" x14ac:dyDescent="0.25">
      <c r="B129" s="33"/>
    </row>
    <row r="130" spans="2:2" x14ac:dyDescent="0.25">
      <c r="B130" s="33"/>
    </row>
    <row r="131" spans="2:2" x14ac:dyDescent="0.25">
      <c r="B131" s="33"/>
    </row>
    <row r="132" spans="2:2" x14ac:dyDescent="0.25">
      <c r="B132" s="33"/>
    </row>
    <row r="133" spans="2:2" x14ac:dyDescent="0.25">
      <c r="B133" s="33"/>
    </row>
    <row r="134" spans="2:2" x14ac:dyDescent="0.25">
      <c r="B134" s="33"/>
    </row>
    <row r="135" spans="2:2" x14ac:dyDescent="0.25">
      <c r="B135" s="33"/>
    </row>
    <row r="136" spans="2:2" x14ac:dyDescent="0.25">
      <c r="B136" s="33"/>
    </row>
    <row r="137" spans="2:2" x14ac:dyDescent="0.25">
      <c r="B137" s="33"/>
    </row>
    <row r="138" spans="2:2" x14ac:dyDescent="0.25">
      <c r="B138" s="33"/>
    </row>
    <row r="139" spans="2:2" x14ac:dyDescent="0.25">
      <c r="B139" s="33"/>
    </row>
    <row r="140" spans="2:2" x14ac:dyDescent="0.25">
      <c r="B140" s="33"/>
    </row>
    <row r="141" spans="2:2" x14ac:dyDescent="0.25">
      <c r="B141" s="33"/>
    </row>
    <row r="142" spans="2:2" x14ac:dyDescent="0.25">
      <c r="B142" s="33"/>
    </row>
    <row r="143" spans="2:2" x14ac:dyDescent="0.25">
      <c r="B143" s="33"/>
    </row>
    <row r="144" spans="2:2" x14ac:dyDescent="0.25">
      <c r="B144" s="33"/>
    </row>
    <row r="145" spans="2:2" x14ac:dyDescent="0.25">
      <c r="B145" s="33"/>
    </row>
    <row r="146" spans="2:2" x14ac:dyDescent="0.25">
      <c r="B146" s="33"/>
    </row>
    <row r="147" spans="2:2" x14ac:dyDescent="0.25">
      <c r="B147" s="33"/>
    </row>
    <row r="148" spans="2:2" x14ac:dyDescent="0.25">
      <c r="B148" s="33"/>
    </row>
    <row r="149" spans="2:2" x14ac:dyDescent="0.25">
      <c r="B149" s="33"/>
    </row>
    <row r="150" spans="2:2" x14ac:dyDescent="0.25">
      <c r="B150" s="33"/>
    </row>
    <row r="151" spans="2:2" x14ac:dyDescent="0.25">
      <c r="B151" s="33"/>
    </row>
    <row r="152" spans="2:2" x14ac:dyDescent="0.25">
      <c r="B152" s="33"/>
    </row>
    <row r="153" spans="2:2" x14ac:dyDescent="0.25">
      <c r="B153" s="33"/>
    </row>
    <row r="154" spans="2:2" x14ac:dyDescent="0.25">
      <c r="B154" s="33"/>
    </row>
    <row r="155" spans="2:2" x14ac:dyDescent="0.25">
      <c r="B155" s="33"/>
    </row>
    <row r="156" spans="2:2" x14ac:dyDescent="0.25">
      <c r="B156" s="33"/>
    </row>
    <row r="157" spans="2:2" x14ac:dyDescent="0.25">
      <c r="B157" s="33"/>
    </row>
    <row r="158" spans="2:2" x14ac:dyDescent="0.25">
      <c r="B158" s="33"/>
    </row>
    <row r="159" spans="2:2" x14ac:dyDescent="0.25">
      <c r="B159" s="33"/>
    </row>
    <row r="160" spans="2:2" x14ac:dyDescent="0.25">
      <c r="B160" s="33"/>
    </row>
    <row r="161" spans="2:2" x14ac:dyDescent="0.25">
      <c r="B161" s="33"/>
    </row>
    <row r="162" spans="2:2" x14ac:dyDescent="0.25">
      <c r="B162" s="33"/>
    </row>
    <row r="163" spans="2:2" x14ac:dyDescent="0.25">
      <c r="B163" s="33"/>
    </row>
    <row r="164" spans="2:2" x14ac:dyDescent="0.25">
      <c r="B164" s="33"/>
    </row>
    <row r="165" spans="2:2" x14ac:dyDescent="0.25">
      <c r="B165" s="33"/>
    </row>
    <row r="166" spans="2:2" x14ac:dyDescent="0.25">
      <c r="B166" s="33"/>
    </row>
    <row r="167" spans="2:2" x14ac:dyDescent="0.25">
      <c r="B167" s="33"/>
    </row>
    <row r="168" spans="2:2" x14ac:dyDescent="0.25">
      <c r="B168" s="33"/>
    </row>
    <row r="169" spans="2:2" x14ac:dyDescent="0.25">
      <c r="B169" s="33"/>
    </row>
    <row r="170" spans="2:2" x14ac:dyDescent="0.25">
      <c r="B170" s="33"/>
    </row>
    <row r="171" spans="2:2" x14ac:dyDescent="0.25">
      <c r="B171" s="33"/>
    </row>
    <row r="172" spans="2:2" x14ac:dyDescent="0.25">
      <c r="B172" s="33"/>
    </row>
    <row r="173" spans="2:2" x14ac:dyDescent="0.25">
      <c r="B173" s="33"/>
    </row>
    <row r="174" spans="2:2" x14ac:dyDescent="0.25">
      <c r="B174" s="33"/>
    </row>
    <row r="175" spans="2:2" x14ac:dyDescent="0.25">
      <c r="B175" s="33"/>
    </row>
    <row r="176" spans="2:2" x14ac:dyDescent="0.25">
      <c r="B176" s="33"/>
    </row>
    <row r="177" spans="2:2" x14ac:dyDescent="0.25">
      <c r="B177" s="33"/>
    </row>
    <row r="178" spans="2:2" x14ac:dyDescent="0.25">
      <c r="B178" s="33"/>
    </row>
    <row r="179" spans="2:2" x14ac:dyDescent="0.25">
      <c r="B179" s="33"/>
    </row>
    <row r="180" spans="2:2" x14ac:dyDescent="0.25">
      <c r="B180" s="33"/>
    </row>
    <row r="181" spans="2:2" x14ac:dyDescent="0.25">
      <c r="B181" s="33"/>
    </row>
    <row r="182" spans="2:2" x14ac:dyDescent="0.25">
      <c r="B182" s="33"/>
    </row>
    <row r="183" spans="2:2" x14ac:dyDescent="0.25">
      <c r="B183" s="33"/>
    </row>
    <row r="184" spans="2:2" x14ac:dyDescent="0.25">
      <c r="B184" s="33"/>
    </row>
    <row r="185" spans="2:2" x14ac:dyDescent="0.25">
      <c r="B185" s="33"/>
    </row>
    <row r="186" spans="2:2" x14ac:dyDescent="0.25">
      <c r="B186" s="33"/>
    </row>
    <row r="187" spans="2:2" x14ac:dyDescent="0.25">
      <c r="B187" s="33"/>
    </row>
    <row r="188" spans="2:2" x14ac:dyDescent="0.25">
      <c r="B188" s="33"/>
    </row>
    <row r="189" spans="2:2" x14ac:dyDescent="0.25">
      <c r="B189" s="33"/>
    </row>
    <row r="190" spans="2:2" x14ac:dyDescent="0.25">
      <c r="B190" s="33"/>
    </row>
    <row r="191" spans="2:2" x14ac:dyDescent="0.25">
      <c r="B191" s="33"/>
    </row>
    <row r="192" spans="2:2" x14ac:dyDescent="0.25">
      <c r="B192" s="33"/>
    </row>
    <row r="193" spans="2:2" x14ac:dyDescent="0.25">
      <c r="B193" s="33"/>
    </row>
    <row r="194" spans="2:2" x14ac:dyDescent="0.25">
      <c r="B194" s="33"/>
    </row>
    <row r="195" spans="2:2" x14ac:dyDescent="0.25">
      <c r="B195" s="33"/>
    </row>
    <row r="196" spans="2:2" x14ac:dyDescent="0.25">
      <c r="B196" s="33"/>
    </row>
    <row r="197" spans="2:2" x14ac:dyDescent="0.25">
      <c r="B197" s="33"/>
    </row>
    <row r="198" spans="2:2" x14ac:dyDescent="0.25">
      <c r="B198" s="33"/>
    </row>
    <row r="199" spans="2:2" x14ac:dyDescent="0.25">
      <c r="B199" s="33"/>
    </row>
    <row r="200" spans="2:2" x14ac:dyDescent="0.25">
      <c r="B200" s="33"/>
    </row>
    <row r="201" spans="2:2" x14ac:dyDescent="0.25">
      <c r="B201" s="33"/>
    </row>
    <row r="202" spans="2:2" x14ac:dyDescent="0.25">
      <c r="B202" s="33"/>
    </row>
    <row r="203" spans="2:2" x14ac:dyDescent="0.25">
      <c r="B203" s="33"/>
    </row>
    <row r="204" spans="2:2" x14ac:dyDescent="0.25">
      <c r="B204" s="33"/>
    </row>
    <row r="205" spans="2:2" x14ac:dyDescent="0.25">
      <c r="B205" s="33"/>
    </row>
    <row r="206" spans="2:2" x14ac:dyDescent="0.25">
      <c r="B206" s="33"/>
    </row>
    <row r="207" spans="2:2" x14ac:dyDescent="0.25">
      <c r="B207" s="33"/>
    </row>
    <row r="208" spans="2:2" x14ac:dyDescent="0.25">
      <c r="B208" s="33"/>
    </row>
    <row r="209" spans="2:2" x14ac:dyDescent="0.25">
      <c r="B209" s="33"/>
    </row>
    <row r="210" spans="2:2" x14ac:dyDescent="0.25">
      <c r="B210" s="33"/>
    </row>
    <row r="211" spans="2:2" x14ac:dyDescent="0.25">
      <c r="B211" s="33"/>
    </row>
    <row r="212" spans="2:2" x14ac:dyDescent="0.25">
      <c r="B212" s="33"/>
    </row>
    <row r="213" spans="2:2" x14ac:dyDescent="0.25">
      <c r="B213" s="33"/>
    </row>
    <row r="214" spans="2:2" x14ac:dyDescent="0.25">
      <c r="B214" s="33"/>
    </row>
    <row r="215" spans="2:2" x14ac:dyDescent="0.25">
      <c r="B215" s="33"/>
    </row>
    <row r="216" spans="2:2" x14ac:dyDescent="0.25">
      <c r="B216" s="33"/>
    </row>
    <row r="217" spans="2:2" x14ac:dyDescent="0.25">
      <c r="B217" s="33"/>
    </row>
    <row r="218" spans="2:2" x14ac:dyDescent="0.25">
      <c r="B218" s="33"/>
    </row>
    <row r="219" spans="2:2" x14ac:dyDescent="0.25">
      <c r="B219" s="33"/>
    </row>
    <row r="220" spans="2:2" x14ac:dyDescent="0.25">
      <c r="B220" s="33"/>
    </row>
    <row r="221" spans="2:2" x14ac:dyDescent="0.25">
      <c r="B221" s="33"/>
    </row>
    <row r="222" spans="2:2" x14ac:dyDescent="0.25">
      <c r="B222" s="33"/>
    </row>
    <row r="223" spans="2:2" x14ac:dyDescent="0.25">
      <c r="B223" s="33"/>
    </row>
    <row r="224" spans="2:2" x14ac:dyDescent="0.25">
      <c r="B224" s="33"/>
    </row>
    <row r="225" spans="2:2" x14ac:dyDescent="0.25">
      <c r="B225" s="33"/>
    </row>
    <row r="226" spans="2:2" x14ac:dyDescent="0.25">
      <c r="B226" s="33"/>
    </row>
    <row r="227" spans="2:2" x14ac:dyDescent="0.25">
      <c r="B227" s="33"/>
    </row>
    <row r="228" spans="2:2" x14ac:dyDescent="0.25">
      <c r="B228" s="33"/>
    </row>
    <row r="229" spans="2:2" x14ac:dyDescent="0.25">
      <c r="B229" s="33"/>
    </row>
    <row r="230" spans="2:2" x14ac:dyDescent="0.25">
      <c r="B230" s="33"/>
    </row>
    <row r="231" spans="2:2" x14ac:dyDescent="0.25">
      <c r="B231" s="33"/>
    </row>
    <row r="232" spans="2:2" x14ac:dyDescent="0.25">
      <c r="B232" s="33"/>
    </row>
    <row r="233" spans="2:2" x14ac:dyDescent="0.25">
      <c r="B233" s="33"/>
    </row>
    <row r="234" spans="2:2" x14ac:dyDescent="0.25">
      <c r="B234" s="33"/>
    </row>
    <row r="235" spans="2:2" x14ac:dyDescent="0.25">
      <c r="B235" s="33"/>
    </row>
    <row r="236" spans="2:2" x14ac:dyDescent="0.25">
      <c r="B236" s="33"/>
    </row>
    <row r="237" spans="2:2" x14ac:dyDescent="0.25">
      <c r="B237" s="33"/>
    </row>
    <row r="238" spans="2:2" x14ac:dyDescent="0.25">
      <c r="B238" s="33"/>
    </row>
    <row r="239" spans="2:2" x14ac:dyDescent="0.25">
      <c r="B239" s="33"/>
    </row>
    <row r="240" spans="2:2" x14ac:dyDescent="0.25">
      <c r="B240" s="33"/>
    </row>
    <row r="241" spans="2:2" x14ac:dyDescent="0.25">
      <c r="B241" s="33"/>
    </row>
    <row r="242" spans="2:2" x14ac:dyDescent="0.25">
      <c r="B242" s="33"/>
    </row>
    <row r="243" spans="2:2" x14ac:dyDescent="0.25">
      <c r="B243" s="33"/>
    </row>
    <row r="244" spans="2:2" x14ac:dyDescent="0.25">
      <c r="B244" s="33"/>
    </row>
    <row r="245" spans="2:2" x14ac:dyDescent="0.25">
      <c r="B245" s="33"/>
    </row>
    <row r="246" spans="2:2" x14ac:dyDescent="0.25">
      <c r="B246" s="33"/>
    </row>
    <row r="247" spans="2:2" x14ac:dyDescent="0.25">
      <c r="B247" s="33"/>
    </row>
    <row r="248" spans="2:2" x14ac:dyDescent="0.25">
      <c r="B248" s="33"/>
    </row>
    <row r="249" spans="2:2" x14ac:dyDescent="0.25">
      <c r="B249" s="33"/>
    </row>
    <row r="250" spans="2:2" x14ac:dyDescent="0.25">
      <c r="B250" s="33"/>
    </row>
    <row r="251" spans="2:2" x14ac:dyDescent="0.25">
      <c r="B251" s="33"/>
    </row>
    <row r="252" spans="2:2" x14ac:dyDescent="0.25">
      <c r="B252" s="33"/>
    </row>
    <row r="253" spans="2:2" x14ac:dyDescent="0.25">
      <c r="B253" s="33"/>
    </row>
    <row r="254" spans="2:2" x14ac:dyDescent="0.25">
      <c r="B254" s="33"/>
    </row>
    <row r="255" spans="2:2" x14ac:dyDescent="0.25">
      <c r="B255" s="33"/>
    </row>
    <row r="256" spans="2:2" x14ac:dyDescent="0.25">
      <c r="B256" s="33"/>
    </row>
    <row r="257" spans="2:2" x14ac:dyDescent="0.25">
      <c r="B257" s="33"/>
    </row>
    <row r="258" spans="2:2" x14ac:dyDescent="0.25">
      <c r="B258" s="33"/>
    </row>
    <row r="259" spans="2:2" x14ac:dyDescent="0.25">
      <c r="B259" s="33"/>
    </row>
    <row r="260" spans="2:2" x14ac:dyDescent="0.25">
      <c r="B260" s="33"/>
    </row>
    <row r="261" spans="2:2" x14ac:dyDescent="0.25">
      <c r="B261" s="33"/>
    </row>
    <row r="262" spans="2:2" x14ac:dyDescent="0.25">
      <c r="B262" s="33"/>
    </row>
    <row r="263" spans="2:2" x14ac:dyDescent="0.25">
      <c r="B263" s="33"/>
    </row>
    <row r="264" spans="2:2" x14ac:dyDescent="0.25">
      <c r="B264" s="33"/>
    </row>
    <row r="265" spans="2:2" x14ac:dyDescent="0.25">
      <c r="B265" s="33"/>
    </row>
    <row r="266" spans="2:2" x14ac:dyDescent="0.25">
      <c r="B266" s="33"/>
    </row>
    <row r="267" spans="2:2" x14ac:dyDescent="0.25">
      <c r="B267" s="33"/>
    </row>
    <row r="268" spans="2:2" x14ac:dyDescent="0.25">
      <c r="B268" s="33"/>
    </row>
    <row r="269" spans="2:2" x14ac:dyDescent="0.25">
      <c r="B269" s="33"/>
    </row>
    <row r="270" spans="2:2" x14ac:dyDescent="0.25">
      <c r="B270" s="33"/>
    </row>
    <row r="271" spans="2:2" x14ac:dyDescent="0.25">
      <c r="B271" s="33"/>
    </row>
    <row r="272" spans="2:2" x14ac:dyDescent="0.25">
      <c r="B272" s="33"/>
    </row>
    <row r="273" spans="2:2" x14ac:dyDescent="0.25">
      <c r="B273" s="33"/>
    </row>
    <row r="274" spans="2:2" x14ac:dyDescent="0.25">
      <c r="B274" s="33"/>
    </row>
    <row r="275" spans="2:2" x14ac:dyDescent="0.25">
      <c r="B275" s="33"/>
    </row>
    <row r="276" spans="2:2" x14ac:dyDescent="0.25">
      <c r="B276" s="33"/>
    </row>
    <row r="277" spans="2:2" x14ac:dyDescent="0.25">
      <c r="B277" s="33"/>
    </row>
    <row r="278" spans="2:2" x14ac:dyDescent="0.25">
      <c r="B278" s="33"/>
    </row>
    <row r="279" spans="2:2" x14ac:dyDescent="0.25">
      <c r="B279" s="33"/>
    </row>
    <row r="280" spans="2:2" x14ac:dyDescent="0.25">
      <c r="B280" s="33"/>
    </row>
    <row r="281" spans="2:2" x14ac:dyDescent="0.25">
      <c r="B281" s="33"/>
    </row>
    <row r="282" spans="2:2" x14ac:dyDescent="0.25">
      <c r="B282" s="33"/>
    </row>
    <row r="283" spans="2:2" x14ac:dyDescent="0.25">
      <c r="B283" s="33"/>
    </row>
    <row r="284" spans="2:2" x14ac:dyDescent="0.25">
      <c r="B284" s="33"/>
    </row>
    <row r="285" spans="2:2" x14ac:dyDescent="0.25">
      <c r="B285" s="33"/>
    </row>
    <row r="286" spans="2:2" x14ac:dyDescent="0.25">
      <c r="B286" s="33"/>
    </row>
    <row r="287" spans="2:2" x14ac:dyDescent="0.25">
      <c r="B287" s="33"/>
    </row>
    <row r="288" spans="2:2" x14ac:dyDescent="0.25">
      <c r="B288" s="33"/>
    </row>
    <row r="289" spans="2:2" x14ac:dyDescent="0.25">
      <c r="B289" s="33"/>
    </row>
    <row r="290" spans="2:2" x14ac:dyDescent="0.25">
      <c r="B290" s="33"/>
    </row>
    <row r="291" spans="2:2" x14ac:dyDescent="0.25">
      <c r="B291" s="33"/>
    </row>
    <row r="292" spans="2:2" x14ac:dyDescent="0.25">
      <c r="B292" s="33"/>
    </row>
    <row r="293" spans="2:2" x14ac:dyDescent="0.25">
      <c r="B293" s="33"/>
    </row>
    <row r="294" spans="2:2" x14ac:dyDescent="0.25">
      <c r="B294" s="33"/>
    </row>
    <row r="295" spans="2:2" x14ac:dyDescent="0.25">
      <c r="B295" s="33"/>
    </row>
    <row r="296" spans="2:2" x14ac:dyDescent="0.25">
      <c r="B296" s="33"/>
    </row>
    <row r="297" spans="2:2" x14ac:dyDescent="0.25">
      <c r="B297" s="33"/>
    </row>
    <row r="298" spans="2:2" x14ac:dyDescent="0.25">
      <c r="B298" s="33"/>
    </row>
    <row r="299" spans="2:2" x14ac:dyDescent="0.25">
      <c r="B299" s="33"/>
    </row>
    <row r="300" spans="2:2" x14ac:dyDescent="0.25">
      <c r="B300" s="33"/>
    </row>
    <row r="301" spans="2:2" x14ac:dyDescent="0.25">
      <c r="B301" s="33"/>
    </row>
    <row r="302" spans="2:2" x14ac:dyDescent="0.25">
      <c r="B302" s="33"/>
    </row>
    <row r="303" spans="2:2" x14ac:dyDescent="0.25">
      <c r="B303" s="33"/>
    </row>
    <row r="304" spans="2:2" x14ac:dyDescent="0.25">
      <c r="B304" s="33"/>
    </row>
    <row r="305" spans="2:2" x14ac:dyDescent="0.25">
      <c r="B305" s="33"/>
    </row>
    <row r="306" spans="2:2" x14ac:dyDescent="0.25">
      <c r="B306" s="33"/>
    </row>
    <row r="307" spans="2:2" x14ac:dyDescent="0.25">
      <c r="B307" s="33"/>
    </row>
    <row r="308" spans="2:2" x14ac:dyDescent="0.25">
      <c r="B308" s="33"/>
    </row>
    <row r="309" spans="2:2" x14ac:dyDescent="0.25">
      <c r="B309" s="33"/>
    </row>
    <row r="310" spans="2:2" x14ac:dyDescent="0.25">
      <c r="B310" s="33"/>
    </row>
    <row r="311" spans="2:2" x14ac:dyDescent="0.25">
      <c r="B311" s="33"/>
    </row>
    <row r="312" spans="2:2" x14ac:dyDescent="0.25">
      <c r="B312" s="33"/>
    </row>
    <row r="313" spans="2:2" x14ac:dyDescent="0.25">
      <c r="B313" s="33"/>
    </row>
    <row r="314" spans="2:2" x14ac:dyDescent="0.25">
      <c r="B314" s="33"/>
    </row>
    <row r="315" spans="2:2" x14ac:dyDescent="0.25">
      <c r="B315" s="33"/>
    </row>
    <row r="316" spans="2:2" x14ac:dyDescent="0.25">
      <c r="B316" s="33"/>
    </row>
    <row r="317" spans="2:2" x14ac:dyDescent="0.25">
      <c r="B317" s="33"/>
    </row>
    <row r="318" spans="2:2" x14ac:dyDescent="0.25">
      <c r="B318" s="33"/>
    </row>
    <row r="319" spans="2:2" x14ac:dyDescent="0.25">
      <c r="B319" s="33"/>
    </row>
  </sheetData>
  <sheetProtection selectLockedCells="1" selectUnlockedCells="1"/>
  <mergeCells count="8">
    <mergeCell ref="A1:J1"/>
    <mergeCell ref="A2:H2"/>
    <mergeCell ref="A31:H31"/>
    <mergeCell ref="I31:J31"/>
    <mergeCell ref="A28:H29"/>
    <mergeCell ref="I29:J29"/>
    <mergeCell ref="A30:H30"/>
    <mergeCell ref="I30:J30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0" orientation="portrait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L277"/>
  <sheetViews>
    <sheetView showGridLines="0" view="pageBreakPreview" zoomScaleNormal="115" zoomScaleSheetLayoutView="100" workbookViewId="0">
      <pane ySplit="3" topLeftCell="A4" activePane="bottomLeft" state="frozen"/>
      <selection activeCell="C24" sqref="C24"/>
      <selection pane="bottomLeft" activeCell="I4" sqref="I4"/>
    </sheetView>
  </sheetViews>
  <sheetFormatPr defaultRowHeight="12.75" x14ac:dyDescent="0.25"/>
  <cols>
    <col min="1" max="1" width="3.28515625" style="33" customWidth="1"/>
    <col min="2" max="2" width="26.7109375" style="57" customWidth="1"/>
    <col min="3" max="3" width="5.7109375" style="53" customWidth="1"/>
    <col min="4" max="4" width="4" style="17" customWidth="1"/>
    <col min="5" max="5" width="7.7109375" style="54" customWidth="1"/>
    <col min="6" max="6" width="7.7109375" style="55" customWidth="1"/>
    <col min="7" max="8" width="8.7109375" style="35" customWidth="1"/>
    <col min="9" max="10" width="11.28515625" style="56" customWidth="1"/>
    <col min="11" max="247" width="9.140625" style="17"/>
    <col min="248" max="248" width="4.28515625" style="17" customWidth="1"/>
    <col min="249" max="249" width="38.140625" style="17" customWidth="1"/>
    <col min="250" max="250" width="7.85546875" style="17" customWidth="1"/>
    <col min="251" max="251" width="3.7109375" style="17" bestFit="1" customWidth="1"/>
    <col min="252" max="252" width="9.5703125" style="17" bestFit="1" customWidth="1"/>
    <col min="253" max="253" width="8.5703125" style="17" bestFit="1" customWidth="1"/>
    <col min="254" max="254" width="11.42578125" style="17" bestFit="1" customWidth="1"/>
    <col min="255" max="255" width="11" style="17" bestFit="1" customWidth="1"/>
    <col min="256" max="503" width="9.140625" style="17"/>
    <col min="504" max="504" width="4.28515625" style="17" customWidth="1"/>
    <col min="505" max="505" width="38.140625" style="17" customWidth="1"/>
    <col min="506" max="506" width="7.85546875" style="17" customWidth="1"/>
    <col min="507" max="507" width="3.7109375" style="17" bestFit="1" customWidth="1"/>
    <col min="508" max="508" width="9.5703125" style="17" bestFit="1" customWidth="1"/>
    <col min="509" max="509" width="8.5703125" style="17" bestFit="1" customWidth="1"/>
    <col min="510" max="510" width="11.42578125" style="17" bestFit="1" customWidth="1"/>
    <col min="511" max="511" width="11" style="17" bestFit="1" customWidth="1"/>
    <col min="512" max="759" width="9.140625" style="17"/>
    <col min="760" max="760" width="4.28515625" style="17" customWidth="1"/>
    <col min="761" max="761" width="38.140625" style="17" customWidth="1"/>
    <col min="762" max="762" width="7.85546875" style="17" customWidth="1"/>
    <col min="763" max="763" width="3.7109375" style="17" bestFit="1" customWidth="1"/>
    <col min="764" max="764" width="9.5703125" style="17" bestFit="1" customWidth="1"/>
    <col min="765" max="765" width="8.5703125" style="17" bestFit="1" customWidth="1"/>
    <col min="766" max="766" width="11.42578125" style="17" bestFit="1" customWidth="1"/>
    <col min="767" max="767" width="11" style="17" bestFit="1" customWidth="1"/>
    <col min="768" max="1015" width="9.140625" style="17"/>
    <col min="1016" max="1016" width="4.28515625" style="17" customWidth="1"/>
    <col min="1017" max="1017" width="38.140625" style="17" customWidth="1"/>
    <col min="1018" max="1018" width="7.85546875" style="17" customWidth="1"/>
    <col min="1019" max="1019" width="3.7109375" style="17" bestFit="1" customWidth="1"/>
    <col min="1020" max="1020" width="9.5703125" style="17" bestFit="1" customWidth="1"/>
    <col min="1021" max="1021" width="8.5703125" style="17" bestFit="1" customWidth="1"/>
    <col min="1022" max="1022" width="11.42578125" style="17" bestFit="1" customWidth="1"/>
    <col min="1023" max="1023" width="11" style="17" bestFit="1" customWidth="1"/>
    <col min="1024" max="1271" width="9.140625" style="17"/>
    <col min="1272" max="1272" width="4.28515625" style="17" customWidth="1"/>
    <col min="1273" max="1273" width="38.140625" style="17" customWidth="1"/>
    <col min="1274" max="1274" width="7.85546875" style="17" customWidth="1"/>
    <col min="1275" max="1275" width="3.7109375" style="17" bestFit="1" customWidth="1"/>
    <col min="1276" max="1276" width="9.5703125" style="17" bestFit="1" customWidth="1"/>
    <col min="1277" max="1277" width="8.5703125" style="17" bestFit="1" customWidth="1"/>
    <col min="1278" max="1278" width="11.42578125" style="17" bestFit="1" customWidth="1"/>
    <col min="1279" max="1279" width="11" style="17" bestFit="1" customWidth="1"/>
    <col min="1280" max="1527" width="9.140625" style="17"/>
    <col min="1528" max="1528" width="4.28515625" style="17" customWidth="1"/>
    <col min="1529" max="1529" width="38.140625" style="17" customWidth="1"/>
    <col min="1530" max="1530" width="7.85546875" style="17" customWidth="1"/>
    <col min="1531" max="1531" width="3.7109375" style="17" bestFit="1" customWidth="1"/>
    <col min="1532" max="1532" width="9.5703125" style="17" bestFit="1" customWidth="1"/>
    <col min="1533" max="1533" width="8.5703125" style="17" bestFit="1" customWidth="1"/>
    <col min="1534" max="1534" width="11.42578125" style="17" bestFit="1" customWidth="1"/>
    <col min="1535" max="1535" width="11" style="17" bestFit="1" customWidth="1"/>
    <col min="1536" max="1783" width="9.140625" style="17"/>
    <col min="1784" max="1784" width="4.28515625" style="17" customWidth="1"/>
    <col min="1785" max="1785" width="38.140625" style="17" customWidth="1"/>
    <col min="1786" max="1786" width="7.85546875" style="17" customWidth="1"/>
    <col min="1787" max="1787" width="3.7109375" style="17" bestFit="1" customWidth="1"/>
    <col min="1788" max="1788" width="9.5703125" style="17" bestFit="1" customWidth="1"/>
    <col min="1789" max="1789" width="8.5703125" style="17" bestFit="1" customWidth="1"/>
    <col min="1790" max="1790" width="11.42578125" style="17" bestFit="1" customWidth="1"/>
    <col min="1791" max="1791" width="11" style="17" bestFit="1" customWidth="1"/>
    <col min="1792" max="2039" width="9.140625" style="17"/>
    <col min="2040" max="2040" width="4.28515625" style="17" customWidth="1"/>
    <col min="2041" max="2041" width="38.140625" style="17" customWidth="1"/>
    <col min="2042" max="2042" width="7.85546875" style="17" customWidth="1"/>
    <col min="2043" max="2043" width="3.7109375" style="17" bestFit="1" customWidth="1"/>
    <col min="2044" max="2044" width="9.5703125" style="17" bestFit="1" customWidth="1"/>
    <col min="2045" max="2045" width="8.5703125" style="17" bestFit="1" customWidth="1"/>
    <col min="2046" max="2046" width="11.42578125" style="17" bestFit="1" customWidth="1"/>
    <col min="2047" max="2047" width="11" style="17" bestFit="1" customWidth="1"/>
    <col min="2048" max="2295" width="9.140625" style="17"/>
    <col min="2296" max="2296" width="4.28515625" style="17" customWidth="1"/>
    <col min="2297" max="2297" width="38.140625" style="17" customWidth="1"/>
    <col min="2298" max="2298" width="7.85546875" style="17" customWidth="1"/>
    <col min="2299" max="2299" width="3.7109375" style="17" bestFit="1" customWidth="1"/>
    <col min="2300" max="2300" width="9.5703125" style="17" bestFit="1" customWidth="1"/>
    <col min="2301" max="2301" width="8.5703125" style="17" bestFit="1" customWidth="1"/>
    <col min="2302" max="2302" width="11.42578125" style="17" bestFit="1" customWidth="1"/>
    <col min="2303" max="2303" width="11" style="17" bestFit="1" customWidth="1"/>
    <col min="2304" max="2551" width="9.140625" style="17"/>
    <col min="2552" max="2552" width="4.28515625" style="17" customWidth="1"/>
    <col min="2553" max="2553" width="38.140625" style="17" customWidth="1"/>
    <col min="2554" max="2554" width="7.85546875" style="17" customWidth="1"/>
    <col min="2555" max="2555" width="3.7109375" style="17" bestFit="1" customWidth="1"/>
    <col min="2556" max="2556" width="9.5703125" style="17" bestFit="1" customWidth="1"/>
    <col min="2557" max="2557" width="8.5703125" style="17" bestFit="1" customWidth="1"/>
    <col min="2558" max="2558" width="11.42578125" style="17" bestFit="1" customWidth="1"/>
    <col min="2559" max="2559" width="11" style="17" bestFit="1" customWidth="1"/>
    <col min="2560" max="2807" width="9.140625" style="17"/>
    <col min="2808" max="2808" width="4.28515625" style="17" customWidth="1"/>
    <col min="2809" max="2809" width="38.140625" style="17" customWidth="1"/>
    <col min="2810" max="2810" width="7.85546875" style="17" customWidth="1"/>
    <col min="2811" max="2811" width="3.7109375" style="17" bestFit="1" customWidth="1"/>
    <col min="2812" max="2812" width="9.5703125" style="17" bestFit="1" customWidth="1"/>
    <col min="2813" max="2813" width="8.5703125" style="17" bestFit="1" customWidth="1"/>
    <col min="2814" max="2814" width="11.42578125" style="17" bestFit="1" customWidth="1"/>
    <col min="2815" max="2815" width="11" style="17" bestFit="1" customWidth="1"/>
    <col min="2816" max="3063" width="9.140625" style="17"/>
    <col min="3064" max="3064" width="4.28515625" style="17" customWidth="1"/>
    <col min="3065" max="3065" width="38.140625" style="17" customWidth="1"/>
    <col min="3066" max="3066" width="7.85546875" style="17" customWidth="1"/>
    <col min="3067" max="3067" width="3.7109375" style="17" bestFit="1" customWidth="1"/>
    <col min="3068" max="3068" width="9.5703125" style="17" bestFit="1" customWidth="1"/>
    <col min="3069" max="3069" width="8.5703125" style="17" bestFit="1" customWidth="1"/>
    <col min="3070" max="3070" width="11.42578125" style="17" bestFit="1" customWidth="1"/>
    <col min="3071" max="3071" width="11" style="17" bestFit="1" customWidth="1"/>
    <col min="3072" max="3319" width="9.140625" style="17"/>
    <col min="3320" max="3320" width="4.28515625" style="17" customWidth="1"/>
    <col min="3321" max="3321" width="38.140625" style="17" customWidth="1"/>
    <col min="3322" max="3322" width="7.85546875" style="17" customWidth="1"/>
    <col min="3323" max="3323" width="3.7109375" style="17" bestFit="1" customWidth="1"/>
    <col min="3324" max="3324" width="9.5703125" style="17" bestFit="1" customWidth="1"/>
    <col min="3325" max="3325" width="8.5703125" style="17" bestFit="1" customWidth="1"/>
    <col min="3326" max="3326" width="11.42578125" style="17" bestFit="1" customWidth="1"/>
    <col min="3327" max="3327" width="11" style="17" bestFit="1" customWidth="1"/>
    <col min="3328" max="3575" width="9.140625" style="17"/>
    <col min="3576" max="3576" width="4.28515625" style="17" customWidth="1"/>
    <col min="3577" max="3577" width="38.140625" style="17" customWidth="1"/>
    <col min="3578" max="3578" width="7.85546875" style="17" customWidth="1"/>
    <col min="3579" max="3579" width="3.7109375" style="17" bestFit="1" customWidth="1"/>
    <col min="3580" max="3580" width="9.5703125" style="17" bestFit="1" customWidth="1"/>
    <col min="3581" max="3581" width="8.5703125" style="17" bestFit="1" customWidth="1"/>
    <col min="3582" max="3582" width="11.42578125" style="17" bestFit="1" customWidth="1"/>
    <col min="3583" max="3583" width="11" style="17" bestFit="1" customWidth="1"/>
    <col min="3584" max="3831" width="9.140625" style="17"/>
    <col min="3832" max="3832" width="4.28515625" style="17" customWidth="1"/>
    <col min="3833" max="3833" width="38.140625" style="17" customWidth="1"/>
    <col min="3834" max="3834" width="7.85546875" style="17" customWidth="1"/>
    <col min="3835" max="3835" width="3.7109375" style="17" bestFit="1" customWidth="1"/>
    <col min="3836" max="3836" width="9.5703125" style="17" bestFit="1" customWidth="1"/>
    <col min="3837" max="3837" width="8.5703125" style="17" bestFit="1" customWidth="1"/>
    <col min="3838" max="3838" width="11.42578125" style="17" bestFit="1" customWidth="1"/>
    <col min="3839" max="3839" width="11" style="17" bestFit="1" customWidth="1"/>
    <col min="3840" max="4087" width="9.140625" style="17"/>
    <col min="4088" max="4088" width="4.28515625" style="17" customWidth="1"/>
    <col min="4089" max="4089" width="38.140625" style="17" customWidth="1"/>
    <col min="4090" max="4090" width="7.85546875" style="17" customWidth="1"/>
    <col min="4091" max="4091" width="3.7109375" style="17" bestFit="1" customWidth="1"/>
    <col min="4092" max="4092" width="9.5703125" style="17" bestFit="1" customWidth="1"/>
    <col min="4093" max="4093" width="8.5703125" style="17" bestFit="1" customWidth="1"/>
    <col min="4094" max="4094" width="11.42578125" style="17" bestFit="1" customWidth="1"/>
    <col min="4095" max="4095" width="11" style="17" bestFit="1" customWidth="1"/>
    <col min="4096" max="4343" width="9.140625" style="17"/>
    <col min="4344" max="4344" width="4.28515625" style="17" customWidth="1"/>
    <col min="4345" max="4345" width="38.140625" style="17" customWidth="1"/>
    <col min="4346" max="4346" width="7.85546875" style="17" customWidth="1"/>
    <col min="4347" max="4347" width="3.7109375" style="17" bestFit="1" customWidth="1"/>
    <col min="4348" max="4348" width="9.5703125" style="17" bestFit="1" customWidth="1"/>
    <col min="4349" max="4349" width="8.5703125" style="17" bestFit="1" customWidth="1"/>
    <col min="4350" max="4350" width="11.42578125" style="17" bestFit="1" customWidth="1"/>
    <col min="4351" max="4351" width="11" style="17" bestFit="1" customWidth="1"/>
    <col min="4352" max="4599" width="9.140625" style="17"/>
    <col min="4600" max="4600" width="4.28515625" style="17" customWidth="1"/>
    <col min="4601" max="4601" width="38.140625" style="17" customWidth="1"/>
    <col min="4602" max="4602" width="7.85546875" style="17" customWidth="1"/>
    <col min="4603" max="4603" width="3.7109375" style="17" bestFit="1" customWidth="1"/>
    <col min="4604" max="4604" width="9.5703125" style="17" bestFit="1" customWidth="1"/>
    <col min="4605" max="4605" width="8.5703125" style="17" bestFit="1" customWidth="1"/>
    <col min="4606" max="4606" width="11.42578125" style="17" bestFit="1" customWidth="1"/>
    <col min="4607" max="4607" width="11" style="17" bestFit="1" customWidth="1"/>
    <col min="4608" max="4855" width="9.140625" style="17"/>
    <col min="4856" max="4856" width="4.28515625" style="17" customWidth="1"/>
    <col min="4857" max="4857" width="38.140625" style="17" customWidth="1"/>
    <col min="4858" max="4858" width="7.85546875" style="17" customWidth="1"/>
    <col min="4859" max="4859" width="3.7109375" style="17" bestFit="1" customWidth="1"/>
    <col min="4860" max="4860" width="9.5703125" style="17" bestFit="1" customWidth="1"/>
    <col min="4861" max="4861" width="8.5703125" style="17" bestFit="1" customWidth="1"/>
    <col min="4862" max="4862" width="11.42578125" style="17" bestFit="1" customWidth="1"/>
    <col min="4863" max="4863" width="11" style="17" bestFit="1" customWidth="1"/>
    <col min="4864" max="5111" width="9.140625" style="17"/>
    <col min="5112" max="5112" width="4.28515625" style="17" customWidth="1"/>
    <col min="5113" max="5113" width="38.140625" style="17" customWidth="1"/>
    <col min="5114" max="5114" width="7.85546875" style="17" customWidth="1"/>
    <col min="5115" max="5115" width="3.7109375" style="17" bestFit="1" customWidth="1"/>
    <col min="5116" max="5116" width="9.5703125" style="17" bestFit="1" customWidth="1"/>
    <col min="5117" max="5117" width="8.5703125" style="17" bestFit="1" customWidth="1"/>
    <col min="5118" max="5118" width="11.42578125" style="17" bestFit="1" customWidth="1"/>
    <col min="5119" max="5119" width="11" style="17" bestFit="1" customWidth="1"/>
    <col min="5120" max="5367" width="9.140625" style="17"/>
    <col min="5368" max="5368" width="4.28515625" style="17" customWidth="1"/>
    <col min="5369" max="5369" width="38.140625" style="17" customWidth="1"/>
    <col min="5370" max="5370" width="7.85546875" style="17" customWidth="1"/>
    <col min="5371" max="5371" width="3.7109375" style="17" bestFit="1" customWidth="1"/>
    <col min="5372" max="5372" width="9.5703125" style="17" bestFit="1" customWidth="1"/>
    <col min="5373" max="5373" width="8.5703125" style="17" bestFit="1" customWidth="1"/>
    <col min="5374" max="5374" width="11.42578125" style="17" bestFit="1" customWidth="1"/>
    <col min="5375" max="5375" width="11" style="17" bestFit="1" customWidth="1"/>
    <col min="5376" max="5623" width="9.140625" style="17"/>
    <col min="5624" max="5624" width="4.28515625" style="17" customWidth="1"/>
    <col min="5625" max="5625" width="38.140625" style="17" customWidth="1"/>
    <col min="5626" max="5626" width="7.85546875" style="17" customWidth="1"/>
    <col min="5627" max="5627" width="3.7109375" style="17" bestFit="1" customWidth="1"/>
    <col min="5628" max="5628" width="9.5703125" style="17" bestFit="1" customWidth="1"/>
    <col min="5629" max="5629" width="8.5703125" style="17" bestFit="1" customWidth="1"/>
    <col min="5630" max="5630" width="11.42578125" style="17" bestFit="1" customWidth="1"/>
    <col min="5631" max="5631" width="11" style="17" bestFit="1" customWidth="1"/>
    <col min="5632" max="5879" width="9.140625" style="17"/>
    <col min="5880" max="5880" width="4.28515625" style="17" customWidth="1"/>
    <col min="5881" max="5881" width="38.140625" style="17" customWidth="1"/>
    <col min="5882" max="5882" width="7.85546875" style="17" customWidth="1"/>
    <col min="5883" max="5883" width="3.7109375" style="17" bestFit="1" customWidth="1"/>
    <col min="5884" max="5884" width="9.5703125" style="17" bestFit="1" customWidth="1"/>
    <col min="5885" max="5885" width="8.5703125" style="17" bestFit="1" customWidth="1"/>
    <col min="5886" max="5886" width="11.42578125" style="17" bestFit="1" customWidth="1"/>
    <col min="5887" max="5887" width="11" style="17" bestFit="1" customWidth="1"/>
    <col min="5888" max="6135" width="9.140625" style="17"/>
    <col min="6136" max="6136" width="4.28515625" style="17" customWidth="1"/>
    <col min="6137" max="6137" width="38.140625" style="17" customWidth="1"/>
    <col min="6138" max="6138" width="7.85546875" style="17" customWidth="1"/>
    <col min="6139" max="6139" width="3.7109375" style="17" bestFit="1" customWidth="1"/>
    <col min="6140" max="6140" width="9.5703125" style="17" bestFit="1" customWidth="1"/>
    <col min="6141" max="6141" width="8.5703125" style="17" bestFit="1" customWidth="1"/>
    <col min="6142" max="6142" width="11.42578125" style="17" bestFit="1" customWidth="1"/>
    <col min="6143" max="6143" width="11" style="17" bestFit="1" customWidth="1"/>
    <col min="6144" max="6391" width="9.140625" style="17"/>
    <col min="6392" max="6392" width="4.28515625" style="17" customWidth="1"/>
    <col min="6393" max="6393" width="38.140625" style="17" customWidth="1"/>
    <col min="6394" max="6394" width="7.85546875" style="17" customWidth="1"/>
    <col min="6395" max="6395" width="3.7109375" style="17" bestFit="1" customWidth="1"/>
    <col min="6396" max="6396" width="9.5703125" style="17" bestFit="1" customWidth="1"/>
    <col min="6397" max="6397" width="8.5703125" style="17" bestFit="1" customWidth="1"/>
    <col min="6398" max="6398" width="11.42578125" style="17" bestFit="1" customWidth="1"/>
    <col min="6399" max="6399" width="11" style="17" bestFit="1" customWidth="1"/>
    <col min="6400" max="6647" width="9.140625" style="17"/>
    <col min="6648" max="6648" width="4.28515625" style="17" customWidth="1"/>
    <col min="6649" max="6649" width="38.140625" style="17" customWidth="1"/>
    <col min="6650" max="6650" width="7.85546875" style="17" customWidth="1"/>
    <col min="6651" max="6651" width="3.7109375" style="17" bestFit="1" customWidth="1"/>
    <col min="6652" max="6652" width="9.5703125" style="17" bestFit="1" customWidth="1"/>
    <col min="6653" max="6653" width="8.5703125" style="17" bestFit="1" customWidth="1"/>
    <col min="6654" max="6654" width="11.42578125" style="17" bestFit="1" customWidth="1"/>
    <col min="6655" max="6655" width="11" style="17" bestFit="1" customWidth="1"/>
    <col min="6656" max="6903" width="9.140625" style="17"/>
    <col min="6904" max="6904" width="4.28515625" style="17" customWidth="1"/>
    <col min="6905" max="6905" width="38.140625" style="17" customWidth="1"/>
    <col min="6906" max="6906" width="7.85546875" style="17" customWidth="1"/>
    <col min="6907" max="6907" width="3.7109375" style="17" bestFit="1" customWidth="1"/>
    <col min="6908" max="6908" width="9.5703125" style="17" bestFit="1" customWidth="1"/>
    <col min="6909" max="6909" width="8.5703125" style="17" bestFit="1" customWidth="1"/>
    <col min="6910" max="6910" width="11.42578125" style="17" bestFit="1" customWidth="1"/>
    <col min="6911" max="6911" width="11" style="17" bestFit="1" customWidth="1"/>
    <col min="6912" max="7159" width="9.140625" style="17"/>
    <col min="7160" max="7160" width="4.28515625" style="17" customWidth="1"/>
    <col min="7161" max="7161" width="38.140625" style="17" customWidth="1"/>
    <col min="7162" max="7162" width="7.85546875" style="17" customWidth="1"/>
    <col min="7163" max="7163" width="3.7109375" style="17" bestFit="1" customWidth="1"/>
    <col min="7164" max="7164" width="9.5703125" style="17" bestFit="1" customWidth="1"/>
    <col min="7165" max="7165" width="8.5703125" style="17" bestFit="1" customWidth="1"/>
    <col min="7166" max="7166" width="11.42578125" style="17" bestFit="1" customWidth="1"/>
    <col min="7167" max="7167" width="11" style="17" bestFit="1" customWidth="1"/>
    <col min="7168" max="7415" width="9.140625" style="17"/>
    <col min="7416" max="7416" width="4.28515625" style="17" customWidth="1"/>
    <col min="7417" max="7417" width="38.140625" style="17" customWidth="1"/>
    <col min="7418" max="7418" width="7.85546875" style="17" customWidth="1"/>
    <col min="7419" max="7419" width="3.7109375" style="17" bestFit="1" customWidth="1"/>
    <col min="7420" max="7420" width="9.5703125" style="17" bestFit="1" customWidth="1"/>
    <col min="7421" max="7421" width="8.5703125" style="17" bestFit="1" customWidth="1"/>
    <col min="7422" max="7422" width="11.42578125" style="17" bestFit="1" customWidth="1"/>
    <col min="7423" max="7423" width="11" style="17" bestFit="1" customWidth="1"/>
    <col min="7424" max="7671" width="9.140625" style="17"/>
    <col min="7672" max="7672" width="4.28515625" style="17" customWidth="1"/>
    <col min="7673" max="7673" width="38.140625" style="17" customWidth="1"/>
    <col min="7674" max="7674" width="7.85546875" style="17" customWidth="1"/>
    <col min="7675" max="7675" width="3.7109375" style="17" bestFit="1" customWidth="1"/>
    <col min="7676" max="7676" width="9.5703125" style="17" bestFit="1" customWidth="1"/>
    <col min="7677" max="7677" width="8.5703125" style="17" bestFit="1" customWidth="1"/>
    <col min="7678" max="7678" width="11.42578125" style="17" bestFit="1" customWidth="1"/>
    <col min="7679" max="7679" width="11" style="17" bestFit="1" customWidth="1"/>
    <col min="7680" max="7927" width="9.140625" style="17"/>
    <col min="7928" max="7928" width="4.28515625" style="17" customWidth="1"/>
    <col min="7929" max="7929" width="38.140625" style="17" customWidth="1"/>
    <col min="7930" max="7930" width="7.85546875" style="17" customWidth="1"/>
    <col min="7931" max="7931" width="3.7109375" style="17" bestFit="1" customWidth="1"/>
    <col min="7932" max="7932" width="9.5703125" style="17" bestFit="1" customWidth="1"/>
    <col min="7933" max="7933" width="8.5703125" style="17" bestFit="1" customWidth="1"/>
    <col min="7934" max="7934" width="11.42578125" style="17" bestFit="1" customWidth="1"/>
    <col min="7935" max="7935" width="11" style="17" bestFit="1" customWidth="1"/>
    <col min="7936" max="8183" width="9.140625" style="17"/>
    <col min="8184" max="8184" width="4.28515625" style="17" customWidth="1"/>
    <col min="8185" max="8185" width="38.140625" style="17" customWidth="1"/>
    <col min="8186" max="8186" width="7.85546875" style="17" customWidth="1"/>
    <col min="8187" max="8187" width="3.7109375" style="17" bestFit="1" customWidth="1"/>
    <col min="8188" max="8188" width="9.5703125" style="17" bestFit="1" customWidth="1"/>
    <col min="8189" max="8189" width="8.5703125" style="17" bestFit="1" customWidth="1"/>
    <col min="8190" max="8190" width="11.42578125" style="17" bestFit="1" customWidth="1"/>
    <col min="8191" max="8191" width="11" style="17" bestFit="1" customWidth="1"/>
    <col min="8192" max="8439" width="9.140625" style="17"/>
    <col min="8440" max="8440" width="4.28515625" style="17" customWidth="1"/>
    <col min="8441" max="8441" width="38.140625" style="17" customWidth="1"/>
    <col min="8442" max="8442" width="7.85546875" style="17" customWidth="1"/>
    <col min="8443" max="8443" width="3.7109375" style="17" bestFit="1" customWidth="1"/>
    <col min="8444" max="8444" width="9.5703125" style="17" bestFit="1" customWidth="1"/>
    <col min="8445" max="8445" width="8.5703125" style="17" bestFit="1" customWidth="1"/>
    <col min="8446" max="8446" width="11.42578125" style="17" bestFit="1" customWidth="1"/>
    <col min="8447" max="8447" width="11" style="17" bestFit="1" customWidth="1"/>
    <col min="8448" max="8695" width="9.140625" style="17"/>
    <col min="8696" max="8696" width="4.28515625" style="17" customWidth="1"/>
    <col min="8697" max="8697" width="38.140625" style="17" customWidth="1"/>
    <col min="8698" max="8698" width="7.85546875" style="17" customWidth="1"/>
    <col min="8699" max="8699" width="3.7109375" style="17" bestFit="1" customWidth="1"/>
    <col min="8700" max="8700" width="9.5703125" style="17" bestFit="1" customWidth="1"/>
    <col min="8701" max="8701" width="8.5703125" style="17" bestFit="1" customWidth="1"/>
    <col min="8702" max="8702" width="11.42578125" style="17" bestFit="1" customWidth="1"/>
    <col min="8703" max="8703" width="11" style="17" bestFit="1" customWidth="1"/>
    <col min="8704" max="8951" width="9.140625" style="17"/>
    <col min="8952" max="8952" width="4.28515625" style="17" customWidth="1"/>
    <col min="8953" max="8953" width="38.140625" style="17" customWidth="1"/>
    <col min="8954" max="8954" width="7.85546875" style="17" customWidth="1"/>
    <col min="8955" max="8955" width="3.7109375" style="17" bestFit="1" customWidth="1"/>
    <col min="8956" max="8956" width="9.5703125" style="17" bestFit="1" customWidth="1"/>
    <col min="8957" max="8957" width="8.5703125" style="17" bestFit="1" customWidth="1"/>
    <col min="8958" max="8958" width="11.42578125" style="17" bestFit="1" customWidth="1"/>
    <col min="8959" max="8959" width="11" style="17" bestFit="1" customWidth="1"/>
    <col min="8960" max="9207" width="9.140625" style="17"/>
    <col min="9208" max="9208" width="4.28515625" style="17" customWidth="1"/>
    <col min="9209" max="9209" width="38.140625" style="17" customWidth="1"/>
    <col min="9210" max="9210" width="7.85546875" style="17" customWidth="1"/>
    <col min="9211" max="9211" width="3.7109375" style="17" bestFit="1" customWidth="1"/>
    <col min="9212" max="9212" width="9.5703125" style="17" bestFit="1" customWidth="1"/>
    <col min="9213" max="9213" width="8.5703125" style="17" bestFit="1" customWidth="1"/>
    <col min="9214" max="9214" width="11.42578125" style="17" bestFit="1" customWidth="1"/>
    <col min="9215" max="9215" width="11" style="17" bestFit="1" customWidth="1"/>
    <col min="9216" max="9463" width="9.140625" style="17"/>
    <col min="9464" max="9464" width="4.28515625" style="17" customWidth="1"/>
    <col min="9465" max="9465" width="38.140625" style="17" customWidth="1"/>
    <col min="9466" max="9466" width="7.85546875" style="17" customWidth="1"/>
    <col min="9467" max="9467" width="3.7109375" style="17" bestFit="1" customWidth="1"/>
    <col min="9468" max="9468" width="9.5703125" style="17" bestFit="1" customWidth="1"/>
    <col min="9469" max="9469" width="8.5703125" style="17" bestFit="1" customWidth="1"/>
    <col min="9470" max="9470" width="11.42578125" style="17" bestFit="1" customWidth="1"/>
    <col min="9471" max="9471" width="11" style="17" bestFit="1" customWidth="1"/>
    <col min="9472" max="9719" width="9.140625" style="17"/>
    <col min="9720" max="9720" width="4.28515625" style="17" customWidth="1"/>
    <col min="9721" max="9721" width="38.140625" style="17" customWidth="1"/>
    <col min="9722" max="9722" width="7.85546875" style="17" customWidth="1"/>
    <col min="9723" max="9723" width="3.7109375" style="17" bestFit="1" customWidth="1"/>
    <col min="9724" max="9724" width="9.5703125" style="17" bestFit="1" customWidth="1"/>
    <col min="9725" max="9725" width="8.5703125" style="17" bestFit="1" customWidth="1"/>
    <col min="9726" max="9726" width="11.42578125" style="17" bestFit="1" customWidth="1"/>
    <col min="9727" max="9727" width="11" style="17" bestFit="1" customWidth="1"/>
    <col min="9728" max="9975" width="9.140625" style="17"/>
    <col min="9976" max="9976" width="4.28515625" style="17" customWidth="1"/>
    <col min="9977" max="9977" width="38.140625" style="17" customWidth="1"/>
    <col min="9978" max="9978" width="7.85546875" style="17" customWidth="1"/>
    <col min="9979" max="9979" width="3.7109375" style="17" bestFit="1" customWidth="1"/>
    <col min="9980" max="9980" width="9.5703125" style="17" bestFit="1" customWidth="1"/>
    <col min="9981" max="9981" width="8.5703125" style="17" bestFit="1" customWidth="1"/>
    <col min="9982" max="9982" width="11.42578125" style="17" bestFit="1" customWidth="1"/>
    <col min="9983" max="9983" width="11" style="17" bestFit="1" customWidth="1"/>
    <col min="9984" max="10231" width="9.140625" style="17"/>
    <col min="10232" max="10232" width="4.28515625" style="17" customWidth="1"/>
    <col min="10233" max="10233" width="38.140625" style="17" customWidth="1"/>
    <col min="10234" max="10234" width="7.85546875" style="17" customWidth="1"/>
    <col min="10235" max="10235" width="3.7109375" style="17" bestFit="1" customWidth="1"/>
    <col min="10236" max="10236" width="9.5703125" style="17" bestFit="1" customWidth="1"/>
    <col min="10237" max="10237" width="8.5703125" style="17" bestFit="1" customWidth="1"/>
    <col min="10238" max="10238" width="11.42578125" style="17" bestFit="1" customWidth="1"/>
    <col min="10239" max="10239" width="11" style="17" bestFit="1" customWidth="1"/>
    <col min="10240" max="10487" width="9.140625" style="17"/>
    <col min="10488" max="10488" width="4.28515625" style="17" customWidth="1"/>
    <col min="10489" max="10489" width="38.140625" style="17" customWidth="1"/>
    <col min="10490" max="10490" width="7.85546875" style="17" customWidth="1"/>
    <col min="10491" max="10491" width="3.7109375" style="17" bestFit="1" customWidth="1"/>
    <col min="10492" max="10492" width="9.5703125" style="17" bestFit="1" customWidth="1"/>
    <col min="10493" max="10493" width="8.5703125" style="17" bestFit="1" customWidth="1"/>
    <col min="10494" max="10494" width="11.42578125" style="17" bestFit="1" customWidth="1"/>
    <col min="10495" max="10495" width="11" style="17" bestFit="1" customWidth="1"/>
    <col min="10496" max="10743" width="9.140625" style="17"/>
    <col min="10744" max="10744" width="4.28515625" style="17" customWidth="1"/>
    <col min="10745" max="10745" width="38.140625" style="17" customWidth="1"/>
    <col min="10746" max="10746" width="7.85546875" style="17" customWidth="1"/>
    <col min="10747" max="10747" width="3.7109375" style="17" bestFit="1" customWidth="1"/>
    <col min="10748" max="10748" width="9.5703125" style="17" bestFit="1" customWidth="1"/>
    <col min="10749" max="10749" width="8.5703125" style="17" bestFit="1" customWidth="1"/>
    <col min="10750" max="10750" width="11.42578125" style="17" bestFit="1" customWidth="1"/>
    <col min="10751" max="10751" width="11" style="17" bestFit="1" customWidth="1"/>
    <col min="10752" max="10999" width="9.140625" style="17"/>
    <col min="11000" max="11000" width="4.28515625" style="17" customWidth="1"/>
    <col min="11001" max="11001" width="38.140625" style="17" customWidth="1"/>
    <col min="11002" max="11002" width="7.85546875" style="17" customWidth="1"/>
    <col min="11003" max="11003" width="3.7109375" style="17" bestFit="1" customWidth="1"/>
    <col min="11004" max="11004" width="9.5703125" style="17" bestFit="1" customWidth="1"/>
    <col min="11005" max="11005" width="8.5703125" style="17" bestFit="1" customWidth="1"/>
    <col min="11006" max="11006" width="11.42578125" style="17" bestFit="1" customWidth="1"/>
    <col min="11007" max="11007" width="11" style="17" bestFit="1" customWidth="1"/>
    <col min="11008" max="11255" width="9.140625" style="17"/>
    <col min="11256" max="11256" width="4.28515625" style="17" customWidth="1"/>
    <col min="11257" max="11257" width="38.140625" style="17" customWidth="1"/>
    <col min="11258" max="11258" width="7.85546875" style="17" customWidth="1"/>
    <col min="11259" max="11259" width="3.7109375" style="17" bestFit="1" customWidth="1"/>
    <col min="11260" max="11260" width="9.5703125" style="17" bestFit="1" customWidth="1"/>
    <col min="11261" max="11261" width="8.5703125" style="17" bestFit="1" customWidth="1"/>
    <col min="11262" max="11262" width="11.42578125" style="17" bestFit="1" customWidth="1"/>
    <col min="11263" max="11263" width="11" style="17" bestFit="1" customWidth="1"/>
    <col min="11264" max="11511" width="9.140625" style="17"/>
    <col min="11512" max="11512" width="4.28515625" style="17" customWidth="1"/>
    <col min="11513" max="11513" width="38.140625" style="17" customWidth="1"/>
    <col min="11514" max="11514" width="7.85546875" style="17" customWidth="1"/>
    <col min="11515" max="11515" width="3.7109375" style="17" bestFit="1" customWidth="1"/>
    <col min="11516" max="11516" width="9.5703125" style="17" bestFit="1" customWidth="1"/>
    <col min="11517" max="11517" width="8.5703125" style="17" bestFit="1" customWidth="1"/>
    <col min="11518" max="11518" width="11.42578125" style="17" bestFit="1" customWidth="1"/>
    <col min="11519" max="11519" width="11" style="17" bestFit="1" customWidth="1"/>
    <col min="11520" max="11767" width="9.140625" style="17"/>
    <col min="11768" max="11768" width="4.28515625" style="17" customWidth="1"/>
    <col min="11769" max="11769" width="38.140625" style="17" customWidth="1"/>
    <col min="11770" max="11770" width="7.85546875" style="17" customWidth="1"/>
    <col min="11771" max="11771" width="3.7109375" style="17" bestFit="1" customWidth="1"/>
    <col min="11772" max="11772" width="9.5703125" style="17" bestFit="1" customWidth="1"/>
    <col min="11773" max="11773" width="8.5703125" style="17" bestFit="1" customWidth="1"/>
    <col min="11774" max="11774" width="11.42578125" style="17" bestFit="1" customWidth="1"/>
    <col min="11775" max="11775" width="11" style="17" bestFit="1" customWidth="1"/>
    <col min="11776" max="12023" width="9.140625" style="17"/>
    <col min="12024" max="12024" width="4.28515625" style="17" customWidth="1"/>
    <col min="12025" max="12025" width="38.140625" style="17" customWidth="1"/>
    <col min="12026" max="12026" width="7.85546875" style="17" customWidth="1"/>
    <col min="12027" max="12027" width="3.7109375" style="17" bestFit="1" customWidth="1"/>
    <col min="12028" max="12028" width="9.5703125" style="17" bestFit="1" customWidth="1"/>
    <col min="12029" max="12029" width="8.5703125" style="17" bestFit="1" customWidth="1"/>
    <col min="12030" max="12030" width="11.42578125" style="17" bestFit="1" customWidth="1"/>
    <col min="12031" max="12031" width="11" style="17" bestFit="1" customWidth="1"/>
    <col min="12032" max="12279" width="9.140625" style="17"/>
    <col min="12280" max="12280" width="4.28515625" style="17" customWidth="1"/>
    <col min="12281" max="12281" width="38.140625" style="17" customWidth="1"/>
    <col min="12282" max="12282" width="7.85546875" style="17" customWidth="1"/>
    <col min="12283" max="12283" width="3.7109375" style="17" bestFit="1" customWidth="1"/>
    <col min="12284" max="12284" width="9.5703125" style="17" bestFit="1" customWidth="1"/>
    <col min="12285" max="12285" width="8.5703125" style="17" bestFit="1" customWidth="1"/>
    <col min="12286" max="12286" width="11.42578125" style="17" bestFit="1" customWidth="1"/>
    <col min="12287" max="12287" width="11" style="17" bestFit="1" customWidth="1"/>
    <col min="12288" max="12535" width="9.140625" style="17"/>
    <col min="12536" max="12536" width="4.28515625" style="17" customWidth="1"/>
    <col min="12537" max="12537" width="38.140625" style="17" customWidth="1"/>
    <col min="12538" max="12538" width="7.85546875" style="17" customWidth="1"/>
    <col min="12539" max="12539" width="3.7109375" style="17" bestFit="1" customWidth="1"/>
    <col min="12540" max="12540" width="9.5703125" style="17" bestFit="1" customWidth="1"/>
    <col min="12541" max="12541" width="8.5703125" style="17" bestFit="1" customWidth="1"/>
    <col min="12542" max="12542" width="11.42578125" style="17" bestFit="1" customWidth="1"/>
    <col min="12543" max="12543" width="11" style="17" bestFit="1" customWidth="1"/>
    <col min="12544" max="12791" width="9.140625" style="17"/>
    <col min="12792" max="12792" width="4.28515625" style="17" customWidth="1"/>
    <col min="12793" max="12793" width="38.140625" style="17" customWidth="1"/>
    <col min="12794" max="12794" width="7.85546875" style="17" customWidth="1"/>
    <col min="12795" max="12795" width="3.7109375" style="17" bestFit="1" customWidth="1"/>
    <col min="12796" max="12796" width="9.5703125" style="17" bestFit="1" customWidth="1"/>
    <col min="12797" max="12797" width="8.5703125" style="17" bestFit="1" customWidth="1"/>
    <col min="12798" max="12798" width="11.42578125" style="17" bestFit="1" customWidth="1"/>
    <col min="12799" max="12799" width="11" style="17" bestFit="1" customWidth="1"/>
    <col min="12800" max="13047" width="9.140625" style="17"/>
    <col min="13048" max="13048" width="4.28515625" style="17" customWidth="1"/>
    <col min="13049" max="13049" width="38.140625" style="17" customWidth="1"/>
    <col min="13050" max="13050" width="7.85546875" style="17" customWidth="1"/>
    <col min="13051" max="13051" width="3.7109375" style="17" bestFit="1" customWidth="1"/>
    <col min="13052" max="13052" width="9.5703125" style="17" bestFit="1" customWidth="1"/>
    <col min="13053" max="13053" width="8.5703125" style="17" bestFit="1" customWidth="1"/>
    <col min="13054" max="13054" width="11.42578125" style="17" bestFit="1" customWidth="1"/>
    <col min="13055" max="13055" width="11" style="17" bestFit="1" customWidth="1"/>
    <col min="13056" max="13303" width="9.140625" style="17"/>
    <col min="13304" max="13304" width="4.28515625" style="17" customWidth="1"/>
    <col min="13305" max="13305" width="38.140625" style="17" customWidth="1"/>
    <col min="13306" max="13306" width="7.85546875" style="17" customWidth="1"/>
    <col min="13307" max="13307" width="3.7109375" style="17" bestFit="1" customWidth="1"/>
    <col min="13308" max="13308" width="9.5703125" style="17" bestFit="1" customWidth="1"/>
    <col min="13309" max="13309" width="8.5703125" style="17" bestFit="1" customWidth="1"/>
    <col min="13310" max="13310" width="11.42578125" style="17" bestFit="1" customWidth="1"/>
    <col min="13311" max="13311" width="11" style="17" bestFit="1" customWidth="1"/>
    <col min="13312" max="13559" width="9.140625" style="17"/>
    <col min="13560" max="13560" width="4.28515625" style="17" customWidth="1"/>
    <col min="13561" max="13561" width="38.140625" style="17" customWidth="1"/>
    <col min="13562" max="13562" width="7.85546875" style="17" customWidth="1"/>
    <col min="13563" max="13563" width="3.7109375" style="17" bestFit="1" customWidth="1"/>
    <col min="13564" max="13564" width="9.5703125" style="17" bestFit="1" customWidth="1"/>
    <col min="13565" max="13565" width="8.5703125" style="17" bestFit="1" customWidth="1"/>
    <col min="13566" max="13566" width="11.42578125" style="17" bestFit="1" customWidth="1"/>
    <col min="13567" max="13567" width="11" style="17" bestFit="1" customWidth="1"/>
    <col min="13568" max="13815" width="9.140625" style="17"/>
    <col min="13816" max="13816" width="4.28515625" style="17" customWidth="1"/>
    <col min="13817" max="13817" width="38.140625" style="17" customWidth="1"/>
    <col min="13818" max="13818" width="7.85546875" style="17" customWidth="1"/>
    <col min="13819" max="13819" width="3.7109375" style="17" bestFit="1" customWidth="1"/>
    <col min="13820" max="13820" width="9.5703125" style="17" bestFit="1" customWidth="1"/>
    <col min="13821" max="13821" width="8.5703125" style="17" bestFit="1" customWidth="1"/>
    <col min="13822" max="13822" width="11.42578125" style="17" bestFit="1" customWidth="1"/>
    <col min="13823" max="13823" width="11" style="17" bestFit="1" customWidth="1"/>
    <col min="13824" max="14071" width="9.140625" style="17"/>
    <col min="14072" max="14072" width="4.28515625" style="17" customWidth="1"/>
    <col min="14073" max="14073" width="38.140625" style="17" customWidth="1"/>
    <col min="14074" max="14074" width="7.85546875" style="17" customWidth="1"/>
    <col min="14075" max="14075" width="3.7109375" style="17" bestFit="1" customWidth="1"/>
    <col min="14076" max="14076" width="9.5703125" style="17" bestFit="1" customWidth="1"/>
    <col min="14077" max="14077" width="8.5703125" style="17" bestFit="1" customWidth="1"/>
    <col min="14078" max="14078" width="11.42578125" style="17" bestFit="1" customWidth="1"/>
    <col min="14079" max="14079" width="11" style="17" bestFit="1" customWidth="1"/>
    <col min="14080" max="14327" width="9.140625" style="17"/>
    <col min="14328" max="14328" width="4.28515625" style="17" customWidth="1"/>
    <col min="14329" max="14329" width="38.140625" style="17" customWidth="1"/>
    <col min="14330" max="14330" width="7.85546875" style="17" customWidth="1"/>
    <col min="14331" max="14331" width="3.7109375" style="17" bestFit="1" customWidth="1"/>
    <col min="14332" max="14332" width="9.5703125" style="17" bestFit="1" customWidth="1"/>
    <col min="14333" max="14333" width="8.5703125" style="17" bestFit="1" customWidth="1"/>
    <col min="14334" max="14334" width="11.42578125" style="17" bestFit="1" customWidth="1"/>
    <col min="14335" max="14335" width="11" style="17" bestFit="1" customWidth="1"/>
    <col min="14336" max="14583" width="9.140625" style="17"/>
    <col min="14584" max="14584" width="4.28515625" style="17" customWidth="1"/>
    <col min="14585" max="14585" width="38.140625" style="17" customWidth="1"/>
    <col min="14586" max="14586" width="7.85546875" style="17" customWidth="1"/>
    <col min="14587" max="14587" width="3.7109375" style="17" bestFit="1" customWidth="1"/>
    <col min="14588" max="14588" width="9.5703125" style="17" bestFit="1" customWidth="1"/>
    <col min="14589" max="14589" width="8.5703125" style="17" bestFit="1" customWidth="1"/>
    <col min="14590" max="14590" width="11.42578125" style="17" bestFit="1" customWidth="1"/>
    <col min="14591" max="14591" width="11" style="17" bestFit="1" customWidth="1"/>
    <col min="14592" max="14839" width="9.140625" style="17"/>
    <col min="14840" max="14840" width="4.28515625" style="17" customWidth="1"/>
    <col min="14841" max="14841" width="38.140625" style="17" customWidth="1"/>
    <col min="14842" max="14842" width="7.85546875" style="17" customWidth="1"/>
    <col min="14843" max="14843" width="3.7109375" style="17" bestFit="1" customWidth="1"/>
    <col min="14844" max="14844" width="9.5703125" style="17" bestFit="1" customWidth="1"/>
    <col min="14845" max="14845" width="8.5703125" style="17" bestFit="1" customWidth="1"/>
    <col min="14846" max="14846" width="11.42578125" style="17" bestFit="1" customWidth="1"/>
    <col min="14847" max="14847" width="11" style="17" bestFit="1" customWidth="1"/>
    <col min="14848" max="15095" width="9.140625" style="17"/>
    <col min="15096" max="15096" width="4.28515625" style="17" customWidth="1"/>
    <col min="15097" max="15097" width="38.140625" style="17" customWidth="1"/>
    <col min="15098" max="15098" width="7.85546875" style="17" customWidth="1"/>
    <col min="15099" max="15099" width="3.7109375" style="17" bestFit="1" customWidth="1"/>
    <col min="15100" max="15100" width="9.5703125" style="17" bestFit="1" customWidth="1"/>
    <col min="15101" max="15101" width="8.5703125" style="17" bestFit="1" customWidth="1"/>
    <col min="15102" max="15102" width="11.42578125" style="17" bestFit="1" customWidth="1"/>
    <col min="15103" max="15103" width="11" style="17" bestFit="1" customWidth="1"/>
    <col min="15104" max="15351" width="9.140625" style="17"/>
    <col min="15352" max="15352" width="4.28515625" style="17" customWidth="1"/>
    <col min="15353" max="15353" width="38.140625" style="17" customWidth="1"/>
    <col min="15354" max="15354" width="7.85546875" style="17" customWidth="1"/>
    <col min="15355" max="15355" width="3.7109375" style="17" bestFit="1" customWidth="1"/>
    <col min="15356" max="15356" width="9.5703125" style="17" bestFit="1" customWidth="1"/>
    <col min="15357" max="15357" width="8.5703125" style="17" bestFit="1" customWidth="1"/>
    <col min="15358" max="15358" width="11.42578125" style="17" bestFit="1" customWidth="1"/>
    <col min="15359" max="15359" width="11" style="17" bestFit="1" customWidth="1"/>
    <col min="15360" max="15607" width="9.140625" style="17"/>
    <col min="15608" max="15608" width="4.28515625" style="17" customWidth="1"/>
    <col min="15609" max="15609" width="38.140625" style="17" customWidth="1"/>
    <col min="15610" max="15610" width="7.85546875" style="17" customWidth="1"/>
    <col min="15611" max="15611" width="3.7109375" style="17" bestFit="1" customWidth="1"/>
    <col min="15612" max="15612" width="9.5703125" style="17" bestFit="1" customWidth="1"/>
    <col min="15613" max="15613" width="8.5703125" style="17" bestFit="1" customWidth="1"/>
    <col min="15614" max="15614" width="11.42578125" style="17" bestFit="1" customWidth="1"/>
    <col min="15615" max="15615" width="11" style="17" bestFit="1" customWidth="1"/>
    <col min="15616" max="15863" width="9.140625" style="17"/>
    <col min="15864" max="15864" width="4.28515625" style="17" customWidth="1"/>
    <col min="15865" max="15865" width="38.140625" style="17" customWidth="1"/>
    <col min="15866" max="15866" width="7.85546875" style="17" customWidth="1"/>
    <col min="15867" max="15867" width="3.7109375" style="17" bestFit="1" customWidth="1"/>
    <col min="15868" max="15868" width="9.5703125" style="17" bestFit="1" customWidth="1"/>
    <col min="15869" max="15869" width="8.5703125" style="17" bestFit="1" customWidth="1"/>
    <col min="15870" max="15870" width="11.42578125" style="17" bestFit="1" customWidth="1"/>
    <col min="15871" max="15871" width="11" style="17" bestFit="1" customWidth="1"/>
    <col min="15872" max="16119" width="9.140625" style="17"/>
    <col min="16120" max="16120" width="4.28515625" style="17" customWidth="1"/>
    <col min="16121" max="16121" width="38.140625" style="17" customWidth="1"/>
    <col min="16122" max="16122" width="7.85546875" style="17" customWidth="1"/>
    <col min="16123" max="16123" width="3.7109375" style="17" bestFit="1" customWidth="1"/>
    <col min="16124" max="16124" width="9.5703125" style="17" bestFit="1" customWidth="1"/>
    <col min="16125" max="16125" width="8.5703125" style="17" bestFit="1" customWidth="1"/>
    <col min="16126" max="16126" width="11.42578125" style="17" bestFit="1" customWidth="1"/>
    <col min="16127" max="16127" width="11" style="17" bestFit="1" customWidth="1"/>
    <col min="16128" max="16384" width="9.140625" style="17"/>
  </cols>
  <sheetData>
    <row r="1" spans="1:12" s="1" customFormat="1" ht="26.25" customHeight="1" thickBot="1" x14ac:dyDescent="0.3">
      <c r="A1" s="128" t="str">
        <f>+Főösszesítő!A1</f>
        <v>Közintézmény: Iskola-Óvoda
Cím: Kéleshalom, Fő u. 18.    hrsz: 103</v>
      </c>
      <c r="B1" s="129"/>
      <c r="C1" s="129"/>
      <c r="D1" s="129"/>
      <c r="E1" s="129"/>
      <c r="F1" s="129"/>
      <c r="G1" s="129"/>
      <c r="H1" s="129"/>
      <c r="I1" s="129"/>
      <c r="J1" s="130"/>
    </row>
    <row r="2" spans="1:12" s="1" customFormat="1" x14ac:dyDescent="0.25">
      <c r="A2" s="137" t="s">
        <v>111</v>
      </c>
      <c r="B2" s="138"/>
      <c r="C2" s="138"/>
      <c r="D2" s="138"/>
      <c r="E2" s="138"/>
      <c r="F2" s="138"/>
      <c r="G2" s="138"/>
      <c r="H2" s="138"/>
      <c r="I2" s="37"/>
      <c r="J2" s="37"/>
    </row>
    <row r="3" spans="1:12" s="1" customFormat="1" ht="13.5" thickBot="1" x14ac:dyDescent="0.3">
      <c r="A3" s="2" t="s">
        <v>13</v>
      </c>
      <c r="B3" s="38" t="s">
        <v>14</v>
      </c>
      <c r="C3" s="2" t="s">
        <v>15</v>
      </c>
      <c r="D3" s="39" t="s">
        <v>16</v>
      </c>
      <c r="E3" s="4" t="s">
        <v>17</v>
      </c>
      <c r="F3" s="4" t="s">
        <v>18</v>
      </c>
      <c r="G3" s="4" t="s">
        <v>19</v>
      </c>
      <c r="H3" s="40" t="s">
        <v>20</v>
      </c>
      <c r="I3" s="41" t="s">
        <v>21</v>
      </c>
      <c r="J3" s="41" t="s">
        <v>22</v>
      </c>
      <c r="L3" s="109"/>
    </row>
    <row r="4" spans="1:12" ht="13.5" customHeight="1" thickBot="1" x14ac:dyDescent="0.3">
      <c r="A4" s="5" t="s">
        <v>74</v>
      </c>
      <c r="B4" s="19"/>
      <c r="C4" s="108"/>
      <c r="D4" s="19"/>
      <c r="E4" s="19"/>
      <c r="F4" s="19"/>
      <c r="G4" s="19"/>
      <c r="H4" s="20"/>
      <c r="I4" s="42">
        <f>SUM(G5:G9)</f>
        <v>0</v>
      </c>
      <c r="J4" s="42">
        <f>SUM(H5:H9)</f>
        <v>0</v>
      </c>
    </row>
    <row r="5" spans="1:12" ht="63.75" x14ac:dyDescent="0.25">
      <c r="A5" s="51" t="s">
        <v>24</v>
      </c>
      <c r="B5" s="43" t="s">
        <v>131</v>
      </c>
      <c r="C5" s="44">
        <v>1</v>
      </c>
      <c r="D5" s="44" t="s">
        <v>32</v>
      </c>
      <c r="E5" s="44"/>
      <c r="F5" s="44"/>
      <c r="G5" s="44">
        <f t="shared" ref="G5:G9" si="0">+C5*E5</f>
        <v>0</v>
      </c>
      <c r="H5" s="44">
        <f>+C5*F5</f>
        <v>0</v>
      </c>
      <c r="I5" s="52"/>
      <c r="J5" s="52"/>
    </row>
    <row r="6" spans="1:12" ht="51" x14ac:dyDescent="0.25">
      <c r="A6" s="51" t="s">
        <v>25</v>
      </c>
      <c r="B6" s="43" t="s">
        <v>132</v>
      </c>
      <c r="C6" s="44">
        <v>1</v>
      </c>
      <c r="D6" s="44" t="s">
        <v>32</v>
      </c>
      <c r="E6" s="44"/>
      <c r="F6" s="44"/>
      <c r="G6" s="44">
        <f t="shared" si="0"/>
        <v>0</v>
      </c>
      <c r="H6" s="44">
        <f t="shared" ref="H6:H9" si="1">+C6*F6</f>
        <v>0</v>
      </c>
      <c r="I6" s="52"/>
      <c r="J6" s="52"/>
    </row>
    <row r="7" spans="1:12" ht="51" x14ac:dyDescent="0.25">
      <c r="A7" s="51" t="s">
        <v>29</v>
      </c>
      <c r="B7" s="43" t="s">
        <v>133</v>
      </c>
      <c r="C7" s="44">
        <v>1</v>
      </c>
      <c r="D7" s="44" t="s">
        <v>32</v>
      </c>
      <c r="E7" s="44"/>
      <c r="F7" s="44"/>
      <c r="G7" s="44">
        <f t="shared" si="0"/>
        <v>0</v>
      </c>
      <c r="H7" s="44">
        <f t="shared" si="1"/>
        <v>0</v>
      </c>
      <c r="I7" s="52"/>
      <c r="J7" s="52"/>
    </row>
    <row r="8" spans="1:12" ht="25.5" x14ac:dyDescent="0.25">
      <c r="A8" s="51" t="s">
        <v>30</v>
      </c>
      <c r="B8" s="43" t="s">
        <v>134</v>
      </c>
      <c r="C8" s="44">
        <v>1</v>
      </c>
      <c r="D8" s="44" t="s">
        <v>32</v>
      </c>
      <c r="E8" s="44"/>
      <c r="F8" s="44"/>
      <c r="G8" s="44">
        <f t="shared" si="0"/>
        <v>0</v>
      </c>
      <c r="H8" s="44">
        <f t="shared" si="1"/>
        <v>0</v>
      </c>
      <c r="I8" s="52"/>
      <c r="J8" s="52"/>
    </row>
    <row r="9" spans="1:12" ht="13.5" thickBot="1" x14ac:dyDescent="0.3">
      <c r="A9" s="51" t="s">
        <v>31</v>
      </c>
      <c r="B9" s="43" t="s">
        <v>135</v>
      </c>
      <c r="C9" s="44">
        <v>1</v>
      </c>
      <c r="D9" s="44" t="s">
        <v>32</v>
      </c>
      <c r="E9" s="44"/>
      <c r="F9" s="44"/>
      <c r="G9" s="44">
        <f t="shared" si="0"/>
        <v>0</v>
      </c>
      <c r="H9" s="44">
        <f t="shared" si="1"/>
        <v>0</v>
      </c>
      <c r="I9" s="52"/>
      <c r="J9" s="52"/>
    </row>
    <row r="10" spans="1:12" ht="12.75" customHeight="1" x14ac:dyDescent="0.25">
      <c r="A10" s="143" t="s">
        <v>9</v>
      </c>
      <c r="B10" s="144"/>
      <c r="C10" s="144"/>
      <c r="D10" s="144"/>
      <c r="E10" s="144"/>
      <c r="F10" s="144"/>
      <c r="G10" s="144"/>
      <c r="H10" s="145"/>
      <c r="I10" s="25">
        <f>SUM(I4:I9)</f>
        <v>0</v>
      </c>
      <c r="J10" s="25">
        <f>SUM(J4:J9)</f>
        <v>0</v>
      </c>
    </row>
    <row r="11" spans="1:12" ht="12.75" customHeight="1" x14ac:dyDescent="0.25">
      <c r="A11" s="146"/>
      <c r="B11" s="147"/>
      <c r="C11" s="147"/>
      <c r="D11" s="147"/>
      <c r="E11" s="147"/>
      <c r="F11" s="147"/>
      <c r="G11" s="147"/>
      <c r="H11" s="148"/>
      <c r="I11" s="124">
        <f>+I10+J10</f>
        <v>0</v>
      </c>
      <c r="J11" s="149"/>
    </row>
    <row r="12" spans="1:12" ht="15" customHeight="1" x14ac:dyDescent="0.25">
      <c r="A12" s="146" t="s">
        <v>10</v>
      </c>
      <c r="B12" s="147"/>
      <c r="C12" s="147"/>
      <c r="D12" s="147"/>
      <c r="E12" s="147"/>
      <c r="F12" s="147"/>
      <c r="G12" s="147"/>
      <c r="H12" s="148"/>
      <c r="I12" s="124">
        <f>+I11*0.27</f>
        <v>0</v>
      </c>
      <c r="J12" s="149"/>
    </row>
    <row r="13" spans="1:12" ht="15" customHeight="1" thickBot="1" x14ac:dyDescent="0.3">
      <c r="A13" s="139" t="s">
        <v>11</v>
      </c>
      <c r="B13" s="140"/>
      <c r="C13" s="140"/>
      <c r="D13" s="140"/>
      <c r="E13" s="140"/>
      <c r="F13" s="140"/>
      <c r="G13" s="140"/>
      <c r="H13" s="141"/>
      <c r="I13" s="126">
        <f>+I11+I12</f>
        <v>0</v>
      </c>
      <c r="J13" s="142"/>
    </row>
    <row r="14" spans="1:12" s="53" customFormat="1" x14ac:dyDescent="0.25">
      <c r="A14" s="33"/>
      <c r="B14" s="33"/>
      <c r="D14" s="17"/>
      <c r="E14" s="54"/>
      <c r="F14" s="55"/>
      <c r="G14" s="35"/>
      <c r="H14" s="35"/>
      <c r="I14" s="56"/>
      <c r="J14" s="56"/>
    </row>
    <row r="15" spans="1:12" s="53" customFormat="1" x14ac:dyDescent="0.25">
      <c r="A15" s="33"/>
      <c r="B15" s="33"/>
      <c r="D15" s="17"/>
      <c r="E15" s="54"/>
      <c r="F15" s="55"/>
      <c r="G15" s="35"/>
      <c r="H15" s="35"/>
      <c r="I15" s="56"/>
      <c r="J15" s="56"/>
    </row>
    <row r="16" spans="1:12" s="53" customFormat="1" x14ac:dyDescent="0.25">
      <c r="A16" s="33"/>
      <c r="B16" s="33"/>
      <c r="D16" s="17"/>
      <c r="E16" s="54"/>
      <c r="F16" s="55"/>
      <c r="G16" s="35"/>
      <c r="H16" s="35"/>
      <c r="I16" s="56"/>
      <c r="J16" s="56"/>
    </row>
    <row r="17" spans="1:10" s="53" customFormat="1" x14ac:dyDescent="0.25">
      <c r="A17" s="33"/>
      <c r="B17" s="33"/>
      <c r="D17" s="17"/>
      <c r="E17" s="54"/>
      <c r="F17" s="55"/>
      <c r="G17" s="35"/>
      <c r="H17" s="35"/>
      <c r="I17" s="56"/>
      <c r="J17" s="56"/>
    </row>
    <row r="18" spans="1:10" s="53" customFormat="1" x14ac:dyDescent="0.25">
      <c r="A18" s="33"/>
      <c r="B18" s="33"/>
      <c r="D18" s="17"/>
      <c r="E18" s="54"/>
      <c r="F18" s="55"/>
      <c r="G18" s="35"/>
      <c r="H18" s="35"/>
      <c r="I18" s="56"/>
      <c r="J18" s="56"/>
    </row>
    <row r="19" spans="1:10" s="53" customFormat="1" x14ac:dyDescent="0.25">
      <c r="A19" s="33"/>
      <c r="B19" s="33"/>
      <c r="D19" s="17"/>
      <c r="E19" s="54"/>
      <c r="F19" s="55"/>
      <c r="G19" s="35"/>
      <c r="H19" s="35"/>
      <c r="I19" s="56"/>
      <c r="J19" s="56"/>
    </row>
    <row r="20" spans="1:10" s="53" customFormat="1" x14ac:dyDescent="0.25">
      <c r="A20" s="33"/>
      <c r="B20" s="33"/>
      <c r="D20" s="17"/>
      <c r="E20" s="54"/>
      <c r="F20" s="55"/>
      <c r="G20" s="35"/>
      <c r="H20" s="35"/>
      <c r="I20" s="56"/>
      <c r="J20" s="56"/>
    </row>
    <row r="21" spans="1:10" s="53" customFormat="1" x14ac:dyDescent="0.25">
      <c r="A21" s="33"/>
      <c r="B21" s="33"/>
      <c r="D21" s="17"/>
      <c r="E21" s="54"/>
      <c r="F21" s="55"/>
      <c r="G21" s="35"/>
      <c r="H21" s="35"/>
      <c r="I21" s="56"/>
      <c r="J21" s="56"/>
    </row>
    <row r="22" spans="1:10" s="53" customFormat="1" x14ac:dyDescent="0.25">
      <c r="A22" s="33"/>
      <c r="B22" s="33"/>
      <c r="D22" s="17"/>
      <c r="E22" s="54"/>
      <c r="F22" s="55"/>
      <c r="G22" s="35"/>
      <c r="H22" s="35"/>
      <c r="I22" s="56"/>
      <c r="J22" s="56"/>
    </row>
    <row r="23" spans="1:10" s="53" customFormat="1" x14ac:dyDescent="0.25">
      <c r="A23" s="33"/>
      <c r="B23" s="33"/>
      <c r="D23" s="17"/>
      <c r="E23" s="54"/>
      <c r="F23" s="55"/>
      <c r="G23" s="35"/>
      <c r="H23" s="35"/>
      <c r="I23" s="56"/>
      <c r="J23" s="56"/>
    </row>
    <row r="24" spans="1:10" s="53" customFormat="1" x14ac:dyDescent="0.25">
      <c r="A24" s="33"/>
      <c r="B24" s="33"/>
      <c r="D24" s="17"/>
      <c r="E24" s="54"/>
      <c r="F24" s="55"/>
      <c r="G24" s="35"/>
      <c r="H24" s="35"/>
      <c r="I24" s="56"/>
      <c r="J24" s="56"/>
    </row>
    <row r="25" spans="1:10" s="53" customFormat="1" x14ac:dyDescent="0.25">
      <c r="A25" s="33"/>
      <c r="B25" s="33"/>
      <c r="D25" s="17"/>
      <c r="E25" s="54"/>
      <c r="F25" s="55"/>
      <c r="G25" s="35"/>
      <c r="H25" s="35"/>
      <c r="I25" s="56"/>
      <c r="J25" s="56"/>
    </row>
    <row r="26" spans="1:10" s="53" customFormat="1" x14ac:dyDescent="0.25">
      <c r="A26" s="33"/>
      <c r="B26" s="33"/>
      <c r="D26" s="17"/>
      <c r="E26" s="54"/>
      <c r="F26" s="55"/>
      <c r="G26" s="35"/>
      <c r="H26" s="35"/>
      <c r="I26" s="56"/>
      <c r="J26" s="56"/>
    </row>
    <row r="27" spans="1:10" s="53" customFormat="1" x14ac:dyDescent="0.25">
      <c r="A27" s="33"/>
      <c r="B27" s="33"/>
      <c r="D27" s="17"/>
      <c r="E27" s="54"/>
      <c r="F27" s="55"/>
      <c r="G27" s="35"/>
      <c r="H27" s="35"/>
      <c r="I27" s="56"/>
      <c r="J27" s="56"/>
    </row>
    <row r="28" spans="1:10" s="53" customFormat="1" x14ac:dyDescent="0.25">
      <c r="A28" s="33"/>
      <c r="B28" s="33"/>
      <c r="D28" s="17"/>
      <c r="E28" s="54"/>
      <c r="F28" s="55"/>
      <c r="G28" s="35"/>
      <c r="H28" s="35"/>
      <c r="I28" s="56"/>
      <c r="J28" s="56"/>
    </row>
    <row r="29" spans="1:10" s="53" customFormat="1" x14ac:dyDescent="0.25">
      <c r="A29" s="33"/>
      <c r="B29" s="33"/>
      <c r="D29" s="17"/>
      <c r="E29" s="54"/>
      <c r="F29" s="55"/>
      <c r="G29" s="35"/>
      <c r="H29" s="35"/>
      <c r="I29" s="56"/>
      <c r="J29" s="56"/>
    </row>
    <row r="30" spans="1:10" s="53" customFormat="1" x14ac:dyDescent="0.25">
      <c r="A30" s="33"/>
      <c r="B30" s="33"/>
      <c r="D30" s="17"/>
      <c r="E30" s="54"/>
      <c r="F30" s="55"/>
      <c r="G30" s="35"/>
      <c r="H30" s="35"/>
      <c r="I30" s="56"/>
      <c r="J30" s="56"/>
    </row>
    <row r="31" spans="1:10" s="53" customFormat="1" x14ac:dyDescent="0.25">
      <c r="A31" s="33"/>
      <c r="B31" s="33"/>
      <c r="D31" s="17"/>
      <c r="E31" s="54"/>
      <c r="F31" s="55"/>
      <c r="G31" s="35"/>
      <c r="H31" s="35"/>
      <c r="I31" s="56"/>
      <c r="J31" s="56"/>
    </row>
    <row r="32" spans="1:10" s="53" customFormat="1" x14ac:dyDescent="0.25">
      <c r="A32" s="33"/>
      <c r="B32" s="33"/>
      <c r="D32" s="17"/>
      <c r="E32" s="54"/>
      <c r="F32" s="55"/>
      <c r="G32" s="35"/>
      <c r="H32" s="35"/>
      <c r="I32" s="56"/>
      <c r="J32" s="56"/>
    </row>
    <row r="33" spans="1:10" s="53" customFormat="1" x14ac:dyDescent="0.25">
      <c r="A33" s="33"/>
      <c r="B33" s="33"/>
      <c r="D33" s="17"/>
      <c r="E33" s="54"/>
      <c r="F33" s="55"/>
      <c r="G33" s="35"/>
      <c r="H33" s="35"/>
      <c r="I33" s="56"/>
      <c r="J33" s="56"/>
    </row>
    <row r="34" spans="1:10" s="53" customFormat="1" x14ac:dyDescent="0.25">
      <c r="A34" s="33"/>
      <c r="B34" s="33"/>
      <c r="D34" s="17"/>
      <c r="E34" s="54"/>
      <c r="F34" s="55"/>
      <c r="G34" s="35"/>
      <c r="H34" s="35"/>
      <c r="I34" s="56"/>
      <c r="J34" s="56"/>
    </row>
    <row r="35" spans="1:10" s="53" customFormat="1" x14ac:dyDescent="0.25">
      <c r="A35" s="33"/>
      <c r="B35" s="33"/>
      <c r="D35" s="17"/>
      <c r="E35" s="54"/>
      <c r="F35" s="55"/>
      <c r="G35" s="35"/>
      <c r="H35" s="35"/>
      <c r="I35" s="56"/>
      <c r="J35" s="56"/>
    </row>
    <row r="36" spans="1:10" s="53" customFormat="1" x14ac:dyDescent="0.25">
      <c r="A36" s="33"/>
      <c r="B36" s="33"/>
      <c r="D36" s="17"/>
      <c r="E36" s="54"/>
      <c r="F36" s="55"/>
      <c r="G36" s="35"/>
      <c r="H36" s="35"/>
      <c r="I36" s="56"/>
      <c r="J36" s="56"/>
    </row>
    <row r="37" spans="1:10" s="53" customFormat="1" x14ac:dyDescent="0.25">
      <c r="A37" s="33"/>
      <c r="B37" s="33"/>
      <c r="D37" s="17"/>
      <c r="E37" s="54"/>
      <c r="F37" s="55"/>
      <c r="G37" s="35"/>
      <c r="H37" s="35"/>
      <c r="I37" s="56"/>
      <c r="J37" s="56"/>
    </row>
    <row r="38" spans="1:10" s="53" customFormat="1" x14ac:dyDescent="0.25">
      <c r="A38" s="33"/>
      <c r="B38" s="33"/>
      <c r="D38" s="17"/>
      <c r="E38" s="54"/>
      <c r="F38" s="55"/>
      <c r="G38" s="35"/>
      <c r="H38" s="35"/>
      <c r="I38" s="56"/>
      <c r="J38" s="56"/>
    </row>
    <row r="39" spans="1:10" s="53" customFormat="1" x14ac:dyDescent="0.25">
      <c r="A39" s="33"/>
      <c r="B39" s="33"/>
      <c r="D39" s="17"/>
      <c r="E39" s="54"/>
      <c r="F39" s="55"/>
      <c r="G39" s="35"/>
      <c r="H39" s="35"/>
      <c r="I39" s="56"/>
      <c r="J39" s="56"/>
    </row>
    <row r="40" spans="1:10" s="53" customFormat="1" x14ac:dyDescent="0.25">
      <c r="A40" s="33"/>
      <c r="B40" s="33"/>
      <c r="D40" s="17"/>
      <c r="E40" s="54"/>
      <c r="F40" s="55"/>
      <c r="G40" s="35"/>
      <c r="H40" s="35"/>
      <c r="I40" s="56"/>
      <c r="J40" s="56"/>
    </row>
    <row r="41" spans="1:10" s="53" customFormat="1" x14ac:dyDescent="0.25">
      <c r="A41" s="33"/>
      <c r="B41" s="33"/>
      <c r="D41" s="17"/>
      <c r="E41" s="54"/>
      <c r="F41" s="55"/>
      <c r="G41" s="35"/>
      <c r="H41" s="35"/>
      <c r="I41" s="56"/>
      <c r="J41" s="56"/>
    </row>
    <row r="42" spans="1:10" s="53" customFormat="1" x14ac:dyDescent="0.25">
      <c r="A42" s="33"/>
      <c r="B42" s="33"/>
      <c r="D42" s="17"/>
      <c r="E42" s="54"/>
      <c r="F42" s="55"/>
      <c r="G42" s="35"/>
      <c r="H42" s="35"/>
      <c r="I42" s="56"/>
      <c r="J42" s="56"/>
    </row>
    <row r="43" spans="1:10" s="53" customFormat="1" x14ac:dyDescent="0.25">
      <c r="A43" s="33"/>
      <c r="B43" s="33"/>
      <c r="D43" s="17"/>
      <c r="E43" s="54"/>
      <c r="F43" s="55"/>
      <c r="G43" s="35"/>
      <c r="H43" s="35"/>
      <c r="I43" s="56"/>
      <c r="J43" s="56"/>
    </row>
    <row r="44" spans="1:10" s="53" customFormat="1" x14ac:dyDescent="0.25">
      <c r="A44" s="33"/>
      <c r="B44" s="33"/>
      <c r="D44" s="17"/>
      <c r="E44" s="54"/>
      <c r="F44" s="55"/>
      <c r="G44" s="35"/>
      <c r="H44" s="35"/>
      <c r="I44" s="56"/>
      <c r="J44" s="56"/>
    </row>
    <row r="45" spans="1:10" s="53" customFormat="1" x14ac:dyDescent="0.25">
      <c r="A45" s="33"/>
      <c r="B45" s="33"/>
      <c r="D45" s="17"/>
      <c r="E45" s="54"/>
      <c r="F45" s="55"/>
      <c r="G45" s="35"/>
      <c r="H45" s="35"/>
      <c r="I45" s="56"/>
      <c r="J45" s="56"/>
    </row>
    <row r="46" spans="1:10" s="53" customFormat="1" x14ac:dyDescent="0.25">
      <c r="A46" s="33"/>
      <c r="B46" s="33"/>
      <c r="D46" s="17"/>
      <c r="E46" s="54"/>
      <c r="F46" s="55"/>
      <c r="G46" s="35"/>
      <c r="H46" s="35"/>
      <c r="I46" s="56"/>
      <c r="J46" s="56"/>
    </row>
    <row r="47" spans="1:10" s="53" customFormat="1" x14ac:dyDescent="0.25">
      <c r="A47" s="33"/>
      <c r="B47" s="33"/>
      <c r="D47" s="17"/>
      <c r="E47" s="54"/>
      <c r="F47" s="55"/>
      <c r="G47" s="35"/>
      <c r="H47" s="35"/>
      <c r="I47" s="56"/>
      <c r="J47" s="56"/>
    </row>
    <row r="48" spans="1:10" s="53" customFormat="1" x14ac:dyDescent="0.25">
      <c r="A48" s="33"/>
      <c r="B48" s="33"/>
      <c r="D48" s="17"/>
      <c r="E48" s="54"/>
      <c r="F48" s="55"/>
      <c r="G48" s="35"/>
      <c r="H48" s="35"/>
      <c r="I48" s="56"/>
      <c r="J48" s="56"/>
    </row>
    <row r="49" spans="1:10" s="53" customFormat="1" x14ac:dyDescent="0.25">
      <c r="A49" s="33"/>
      <c r="B49" s="33"/>
      <c r="D49" s="17"/>
      <c r="E49" s="54"/>
      <c r="F49" s="55"/>
      <c r="G49" s="35"/>
      <c r="H49" s="35"/>
      <c r="I49" s="56"/>
      <c r="J49" s="56"/>
    </row>
    <row r="50" spans="1:10" s="53" customFormat="1" x14ac:dyDescent="0.25">
      <c r="A50" s="33"/>
      <c r="B50" s="33"/>
      <c r="D50" s="17"/>
      <c r="E50" s="54"/>
      <c r="F50" s="55"/>
      <c r="G50" s="35"/>
      <c r="H50" s="35"/>
      <c r="I50" s="56"/>
      <c r="J50" s="56"/>
    </row>
    <row r="51" spans="1:10" s="53" customFormat="1" x14ac:dyDescent="0.25">
      <c r="A51" s="33"/>
      <c r="B51" s="33"/>
      <c r="D51" s="17"/>
      <c r="E51" s="54"/>
      <c r="F51" s="55"/>
      <c r="G51" s="35"/>
      <c r="H51" s="35"/>
      <c r="I51" s="56"/>
      <c r="J51" s="56"/>
    </row>
    <row r="52" spans="1:10" s="53" customFormat="1" x14ac:dyDescent="0.25">
      <c r="A52" s="33"/>
      <c r="B52" s="33"/>
      <c r="D52" s="17"/>
      <c r="E52" s="54"/>
      <c r="F52" s="55"/>
      <c r="G52" s="35"/>
      <c r="H52" s="35"/>
      <c r="I52" s="56"/>
      <c r="J52" s="56"/>
    </row>
    <row r="53" spans="1:10" s="53" customFormat="1" x14ac:dyDescent="0.25">
      <c r="A53" s="33"/>
      <c r="B53" s="33"/>
      <c r="D53" s="17"/>
      <c r="E53" s="54"/>
      <c r="F53" s="55"/>
      <c r="G53" s="35"/>
      <c r="H53" s="35"/>
      <c r="I53" s="56"/>
      <c r="J53" s="56"/>
    </row>
    <row r="54" spans="1:10" s="53" customFormat="1" x14ac:dyDescent="0.25">
      <c r="A54" s="33"/>
      <c r="B54" s="33"/>
      <c r="D54" s="17"/>
      <c r="E54" s="54"/>
      <c r="F54" s="55"/>
      <c r="G54" s="35"/>
      <c r="H54" s="35"/>
      <c r="I54" s="56"/>
      <c r="J54" s="56"/>
    </row>
    <row r="55" spans="1:10" s="53" customFormat="1" x14ac:dyDescent="0.25">
      <c r="A55" s="33"/>
      <c r="B55" s="33"/>
      <c r="D55" s="17"/>
      <c r="E55" s="54"/>
      <c r="F55" s="55"/>
      <c r="G55" s="35"/>
      <c r="H55" s="35"/>
      <c r="I55" s="56"/>
      <c r="J55" s="56"/>
    </row>
    <row r="56" spans="1:10" s="53" customFormat="1" x14ac:dyDescent="0.25">
      <c r="A56" s="33"/>
      <c r="B56" s="33"/>
      <c r="D56" s="17"/>
      <c r="E56" s="54"/>
      <c r="F56" s="55"/>
      <c r="G56" s="35"/>
      <c r="H56" s="35"/>
      <c r="I56" s="56"/>
      <c r="J56" s="56"/>
    </row>
    <row r="57" spans="1:10" s="53" customFormat="1" x14ac:dyDescent="0.25">
      <c r="A57" s="33"/>
      <c r="B57" s="33"/>
      <c r="D57" s="17"/>
      <c r="E57" s="54"/>
      <c r="F57" s="55"/>
      <c r="G57" s="35"/>
      <c r="H57" s="35"/>
      <c r="I57" s="56"/>
      <c r="J57" s="56"/>
    </row>
    <row r="58" spans="1:10" s="53" customFormat="1" x14ac:dyDescent="0.25">
      <c r="A58" s="33"/>
      <c r="B58" s="33"/>
      <c r="D58" s="17"/>
      <c r="E58" s="54"/>
      <c r="F58" s="55"/>
      <c r="G58" s="35"/>
      <c r="H58" s="35"/>
      <c r="I58" s="56"/>
      <c r="J58" s="56"/>
    </row>
    <row r="59" spans="1:10" s="53" customFormat="1" x14ac:dyDescent="0.25">
      <c r="A59" s="33"/>
      <c r="B59" s="33"/>
      <c r="D59" s="17"/>
      <c r="E59" s="54"/>
      <c r="F59" s="55"/>
      <c r="G59" s="35"/>
      <c r="H59" s="35"/>
      <c r="I59" s="56"/>
      <c r="J59" s="56"/>
    </row>
    <row r="60" spans="1:10" s="53" customFormat="1" x14ac:dyDescent="0.25">
      <c r="A60" s="33"/>
      <c r="B60" s="33"/>
      <c r="D60" s="17"/>
      <c r="E60" s="54"/>
      <c r="F60" s="55"/>
      <c r="G60" s="35"/>
      <c r="H60" s="35"/>
      <c r="I60" s="56"/>
      <c r="J60" s="56"/>
    </row>
    <row r="61" spans="1:10" s="53" customFormat="1" x14ac:dyDescent="0.25">
      <c r="A61" s="33"/>
      <c r="B61" s="33"/>
      <c r="D61" s="17"/>
      <c r="E61" s="54"/>
      <c r="F61" s="55"/>
      <c r="G61" s="35"/>
      <c r="H61" s="35"/>
      <c r="I61" s="56"/>
      <c r="J61" s="56"/>
    </row>
    <row r="62" spans="1:10" s="53" customFormat="1" x14ac:dyDescent="0.25">
      <c r="A62" s="33"/>
      <c r="B62" s="33"/>
      <c r="D62" s="17"/>
      <c r="E62" s="54"/>
      <c r="F62" s="55"/>
      <c r="G62" s="35"/>
      <c r="H62" s="35"/>
      <c r="I62" s="56"/>
      <c r="J62" s="56"/>
    </row>
    <row r="63" spans="1:10" s="53" customFormat="1" x14ac:dyDescent="0.25">
      <c r="A63" s="33"/>
      <c r="B63" s="33"/>
      <c r="D63" s="17"/>
      <c r="E63" s="54"/>
      <c r="F63" s="55"/>
      <c r="G63" s="35"/>
      <c r="H63" s="35"/>
      <c r="I63" s="56"/>
      <c r="J63" s="56"/>
    </row>
    <row r="64" spans="1:10" s="53" customFormat="1" x14ac:dyDescent="0.25">
      <c r="A64" s="33"/>
      <c r="B64" s="33"/>
      <c r="D64" s="17"/>
      <c r="E64" s="54"/>
      <c r="F64" s="55"/>
      <c r="G64" s="35"/>
      <c r="H64" s="35"/>
      <c r="I64" s="56"/>
      <c r="J64" s="56"/>
    </row>
    <row r="65" spans="1:10" s="53" customFormat="1" x14ac:dyDescent="0.25">
      <c r="A65" s="33"/>
      <c r="B65" s="33"/>
      <c r="D65" s="17"/>
      <c r="E65" s="54"/>
      <c r="F65" s="55"/>
      <c r="G65" s="35"/>
      <c r="H65" s="35"/>
      <c r="I65" s="56"/>
      <c r="J65" s="56"/>
    </row>
    <row r="66" spans="1:10" s="53" customFormat="1" x14ac:dyDescent="0.25">
      <c r="A66" s="33"/>
      <c r="B66" s="33"/>
      <c r="D66" s="17"/>
      <c r="E66" s="54"/>
      <c r="F66" s="55"/>
      <c r="G66" s="35"/>
      <c r="H66" s="35"/>
      <c r="I66" s="56"/>
      <c r="J66" s="56"/>
    </row>
    <row r="67" spans="1:10" s="53" customFormat="1" x14ac:dyDescent="0.25">
      <c r="A67" s="33"/>
      <c r="B67" s="33"/>
      <c r="D67" s="17"/>
      <c r="E67" s="54"/>
      <c r="F67" s="55"/>
      <c r="G67" s="35"/>
      <c r="H67" s="35"/>
      <c r="I67" s="56"/>
      <c r="J67" s="56"/>
    </row>
    <row r="68" spans="1:10" s="53" customFormat="1" x14ac:dyDescent="0.25">
      <c r="A68" s="33"/>
      <c r="B68" s="33"/>
      <c r="D68" s="17"/>
      <c r="E68" s="54"/>
      <c r="F68" s="55"/>
      <c r="G68" s="35"/>
      <c r="H68" s="35"/>
      <c r="I68" s="56"/>
      <c r="J68" s="56"/>
    </row>
    <row r="69" spans="1:10" s="53" customFormat="1" x14ac:dyDescent="0.25">
      <c r="A69" s="33"/>
      <c r="B69" s="33"/>
      <c r="D69" s="17"/>
      <c r="E69" s="54"/>
      <c r="F69" s="55"/>
      <c r="G69" s="35"/>
      <c r="H69" s="35"/>
      <c r="I69" s="56"/>
      <c r="J69" s="56"/>
    </row>
    <row r="70" spans="1:10" s="53" customFormat="1" x14ac:dyDescent="0.25">
      <c r="A70" s="33"/>
      <c r="B70" s="33"/>
      <c r="D70" s="17"/>
      <c r="E70" s="54"/>
      <c r="F70" s="55"/>
      <c r="G70" s="35"/>
      <c r="H70" s="35"/>
      <c r="I70" s="56"/>
      <c r="J70" s="56"/>
    </row>
    <row r="71" spans="1:10" s="53" customFormat="1" x14ac:dyDescent="0.25">
      <c r="A71" s="33"/>
      <c r="B71" s="33"/>
      <c r="D71" s="17"/>
      <c r="E71" s="54"/>
      <c r="F71" s="55"/>
      <c r="G71" s="35"/>
      <c r="H71" s="35"/>
      <c r="I71" s="56"/>
      <c r="J71" s="56"/>
    </row>
    <row r="72" spans="1:10" s="53" customFormat="1" x14ac:dyDescent="0.25">
      <c r="A72" s="33"/>
      <c r="B72" s="33"/>
      <c r="D72" s="17"/>
      <c r="E72" s="54"/>
      <c r="F72" s="55"/>
      <c r="G72" s="35"/>
      <c r="H72" s="35"/>
      <c r="I72" s="56"/>
      <c r="J72" s="56"/>
    </row>
    <row r="73" spans="1:10" s="53" customFormat="1" x14ac:dyDescent="0.25">
      <c r="A73" s="33"/>
      <c r="B73" s="33"/>
      <c r="D73" s="17"/>
      <c r="E73" s="54"/>
      <c r="F73" s="55"/>
      <c r="G73" s="35"/>
      <c r="H73" s="35"/>
      <c r="I73" s="56"/>
      <c r="J73" s="56"/>
    </row>
    <row r="74" spans="1:10" s="53" customFormat="1" x14ac:dyDescent="0.25">
      <c r="A74" s="33"/>
      <c r="B74" s="33"/>
      <c r="D74" s="17"/>
      <c r="E74" s="54"/>
      <c r="F74" s="55"/>
      <c r="G74" s="35"/>
      <c r="H74" s="35"/>
      <c r="I74" s="56"/>
      <c r="J74" s="56"/>
    </row>
    <row r="75" spans="1:10" s="53" customFormat="1" x14ac:dyDescent="0.25">
      <c r="A75" s="33"/>
      <c r="B75" s="33"/>
      <c r="D75" s="17"/>
      <c r="E75" s="54"/>
      <c r="F75" s="55"/>
      <c r="G75" s="35"/>
      <c r="H75" s="35"/>
      <c r="I75" s="56"/>
      <c r="J75" s="56"/>
    </row>
    <row r="76" spans="1:10" s="53" customFormat="1" x14ac:dyDescent="0.25">
      <c r="A76" s="33"/>
      <c r="B76" s="33"/>
      <c r="D76" s="17"/>
      <c r="E76" s="54"/>
      <c r="F76" s="55"/>
      <c r="G76" s="35"/>
      <c r="H76" s="35"/>
      <c r="I76" s="56"/>
      <c r="J76" s="56"/>
    </row>
    <row r="77" spans="1:10" s="53" customFormat="1" x14ac:dyDescent="0.25">
      <c r="A77" s="33"/>
      <c r="B77" s="33"/>
      <c r="D77" s="17"/>
      <c r="E77" s="54"/>
      <c r="F77" s="55"/>
      <c r="G77" s="35"/>
      <c r="H77" s="35"/>
      <c r="I77" s="56"/>
      <c r="J77" s="56"/>
    </row>
    <row r="78" spans="1:10" s="53" customFormat="1" x14ac:dyDescent="0.25">
      <c r="A78" s="33"/>
      <c r="B78" s="33"/>
      <c r="D78" s="17"/>
      <c r="E78" s="54"/>
      <c r="F78" s="55"/>
      <c r="G78" s="35"/>
      <c r="H78" s="35"/>
      <c r="I78" s="56"/>
      <c r="J78" s="56"/>
    </row>
    <row r="79" spans="1:10" s="53" customFormat="1" x14ac:dyDescent="0.25">
      <c r="A79" s="33"/>
      <c r="B79" s="33"/>
      <c r="D79" s="17"/>
      <c r="E79" s="54"/>
      <c r="F79" s="55"/>
      <c r="G79" s="35"/>
      <c r="H79" s="35"/>
      <c r="I79" s="56"/>
      <c r="J79" s="56"/>
    </row>
    <row r="80" spans="1:10" s="53" customFormat="1" x14ac:dyDescent="0.25">
      <c r="A80" s="33"/>
      <c r="B80" s="33"/>
      <c r="D80" s="17"/>
      <c r="E80" s="54"/>
      <c r="F80" s="55"/>
      <c r="G80" s="35"/>
      <c r="H80" s="35"/>
      <c r="I80" s="56"/>
      <c r="J80" s="56"/>
    </row>
    <row r="81" spans="1:10" s="53" customFormat="1" x14ac:dyDescent="0.25">
      <c r="A81" s="33"/>
      <c r="B81" s="33"/>
      <c r="D81" s="17"/>
      <c r="E81" s="54"/>
      <c r="F81" s="55"/>
      <c r="G81" s="35"/>
      <c r="H81" s="35"/>
      <c r="I81" s="56"/>
      <c r="J81" s="56"/>
    </row>
    <row r="82" spans="1:10" s="53" customFormat="1" x14ac:dyDescent="0.25">
      <c r="A82" s="33"/>
      <c r="B82" s="33"/>
      <c r="D82" s="17"/>
      <c r="E82" s="54"/>
      <c r="F82" s="55"/>
      <c r="G82" s="35"/>
      <c r="H82" s="35"/>
      <c r="I82" s="56"/>
      <c r="J82" s="56"/>
    </row>
    <row r="83" spans="1:10" s="53" customFormat="1" x14ac:dyDescent="0.25">
      <c r="A83" s="33"/>
      <c r="B83" s="33"/>
      <c r="D83" s="17"/>
      <c r="E83" s="54"/>
      <c r="F83" s="55"/>
      <c r="G83" s="35"/>
      <c r="H83" s="35"/>
      <c r="I83" s="56"/>
      <c r="J83" s="56"/>
    </row>
    <row r="84" spans="1:10" s="53" customFormat="1" x14ac:dyDescent="0.25">
      <c r="A84" s="33"/>
      <c r="B84" s="33"/>
      <c r="D84" s="17"/>
      <c r="E84" s="54"/>
      <c r="F84" s="55"/>
      <c r="G84" s="35"/>
      <c r="H84" s="35"/>
      <c r="I84" s="56"/>
      <c r="J84" s="56"/>
    </row>
    <row r="85" spans="1:10" s="53" customFormat="1" x14ac:dyDescent="0.25">
      <c r="A85" s="33"/>
      <c r="B85" s="33"/>
      <c r="D85" s="17"/>
      <c r="E85" s="54"/>
      <c r="F85" s="55"/>
      <c r="G85" s="35"/>
      <c r="H85" s="35"/>
      <c r="I85" s="56"/>
      <c r="J85" s="56"/>
    </row>
    <row r="86" spans="1:10" s="53" customFormat="1" x14ac:dyDescent="0.25">
      <c r="A86" s="33"/>
      <c r="B86" s="33"/>
      <c r="D86" s="17"/>
      <c r="E86" s="54"/>
      <c r="F86" s="55"/>
      <c r="G86" s="35"/>
      <c r="H86" s="35"/>
      <c r="I86" s="56"/>
      <c r="J86" s="56"/>
    </row>
    <row r="87" spans="1:10" s="53" customFormat="1" x14ac:dyDescent="0.25">
      <c r="A87" s="33"/>
      <c r="B87" s="33"/>
      <c r="D87" s="17"/>
      <c r="E87" s="54"/>
      <c r="F87" s="55"/>
      <c r="G87" s="35"/>
      <c r="H87" s="35"/>
      <c r="I87" s="56"/>
      <c r="J87" s="56"/>
    </row>
    <row r="88" spans="1:10" s="53" customFormat="1" x14ac:dyDescent="0.25">
      <c r="A88" s="33"/>
      <c r="B88" s="33"/>
      <c r="D88" s="17"/>
      <c r="E88" s="54"/>
      <c r="F88" s="55"/>
      <c r="G88" s="35"/>
      <c r="H88" s="35"/>
      <c r="I88" s="56"/>
      <c r="J88" s="56"/>
    </row>
    <row r="89" spans="1:10" s="53" customFormat="1" x14ac:dyDescent="0.25">
      <c r="A89" s="33"/>
      <c r="B89" s="33"/>
      <c r="D89" s="17"/>
      <c r="E89" s="54"/>
      <c r="F89" s="55"/>
      <c r="G89" s="35"/>
      <c r="H89" s="35"/>
      <c r="I89" s="56"/>
      <c r="J89" s="56"/>
    </row>
    <row r="90" spans="1:10" s="53" customFormat="1" x14ac:dyDescent="0.25">
      <c r="A90" s="33"/>
      <c r="B90" s="33"/>
      <c r="D90" s="17"/>
      <c r="E90" s="54"/>
      <c r="F90" s="55"/>
      <c r="G90" s="35"/>
      <c r="H90" s="35"/>
      <c r="I90" s="56"/>
      <c r="J90" s="56"/>
    </row>
    <row r="91" spans="1:10" s="53" customFormat="1" x14ac:dyDescent="0.25">
      <c r="A91" s="33"/>
      <c r="B91" s="33"/>
      <c r="D91" s="17"/>
      <c r="E91" s="54"/>
      <c r="F91" s="55"/>
      <c r="G91" s="35"/>
      <c r="H91" s="35"/>
      <c r="I91" s="56"/>
      <c r="J91" s="56"/>
    </row>
    <row r="92" spans="1:10" s="53" customFormat="1" x14ac:dyDescent="0.25">
      <c r="A92" s="33"/>
      <c r="B92" s="33"/>
      <c r="D92" s="17"/>
      <c r="E92" s="54"/>
      <c r="F92" s="55"/>
      <c r="G92" s="35"/>
      <c r="H92" s="35"/>
      <c r="I92" s="56"/>
      <c r="J92" s="56"/>
    </row>
    <row r="93" spans="1:10" s="53" customFormat="1" x14ac:dyDescent="0.25">
      <c r="A93" s="33"/>
      <c r="B93" s="33"/>
      <c r="D93" s="17"/>
      <c r="E93" s="54"/>
      <c r="F93" s="55"/>
      <c r="G93" s="35"/>
      <c r="H93" s="35"/>
      <c r="I93" s="56"/>
      <c r="J93" s="56"/>
    </row>
    <row r="94" spans="1:10" s="53" customFormat="1" x14ac:dyDescent="0.25">
      <c r="A94" s="33"/>
      <c r="B94" s="33"/>
      <c r="D94" s="17"/>
      <c r="E94" s="54"/>
      <c r="F94" s="55"/>
      <c r="G94" s="35"/>
      <c r="H94" s="35"/>
      <c r="I94" s="56"/>
      <c r="J94" s="56"/>
    </row>
    <row r="95" spans="1:10" s="53" customFormat="1" x14ac:dyDescent="0.25">
      <c r="A95" s="33"/>
      <c r="B95" s="33"/>
      <c r="D95" s="17"/>
      <c r="E95" s="54"/>
      <c r="F95" s="55"/>
      <c r="G95" s="35"/>
      <c r="H95" s="35"/>
      <c r="I95" s="56"/>
      <c r="J95" s="56"/>
    </row>
    <row r="96" spans="1:10" s="53" customFormat="1" x14ac:dyDescent="0.25">
      <c r="A96" s="33"/>
      <c r="B96" s="33"/>
      <c r="D96" s="17"/>
      <c r="E96" s="54"/>
      <c r="F96" s="55"/>
      <c r="G96" s="35"/>
      <c r="H96" s="35"/>
      <c r="I96" s="56"/>
      <c r="J96" s="56"/>
    </row>
    <row r="97" spans="1:10" s="53" customFormat="1" x14ac:dyDescent="0.25">
      <c r="A97" s="33"/>
      <c r="B97" s="33"/>
      <c r="D97" s="17"/>
      <c r="E97" s="54"/>
      <c r="F97" s="55"/>
      <c r="G97" s="35"/>
      <c r="H97" s="35"/>
      <c r="I97" s="56"/>
      <c r="J97" s="56"/>
    </row>
    <row r="98" spans="1:10" s="53" customFormat="1" x14ac:dyDescent="0.25">
      <c r="A98" s="33"/>
      <c r="B98" s="33"/>
      <c r="D98" s="17"/>
      <c r="E98" s="54"/>
      <c r="F98" s="55"/>
      <c r="G98" s="35"/>
      <c r="H98" s="35"/>
      <c r="I98" s="56"/>
      <c r="J98" s="56"/>
    </row>
    <row r="99" spans="1:10" s="53" customFormat="1" x14ac:dyDescent="0.25">
      <c r="A99" s="33"/>
      <c r="B99" s="33"/>
      <c r="D99" s="17"/>
      <c r="E99" s="54"/>
      <c r="F99" s="55"/>
      <c r="G99" s="35"/>
      <c r="H99" s="35"/>
      <c r="I99" s="56"/>
      <c r="J99" s="56"/>
    </row>
    <row r="100" spans="1:10" s="53" customFormat="1" x14ac:dyDescent="0.25">
      <c r="A100" s="33"/>
      <c r="B100" s="33"/>
      <c r="D100" s="17"/>
      <c r="E100" s="54"/>
      <c r="F100" s="55"/>
      <c r="G100" s="35"/>
      <c r="H100" s="35"/>
      <c r="I100" s="56"/>
      <c r="J100" s="56"/>
    </row>
    <row r="101" spans="1:10" s="53" customFormat="1" x14ac:dyDescent="0.25">
      <c r="A101" s="33"/>
      <c r="B101" s="33"/>
      <c r="D101" s="17"/>
      <c r="E101" s="54"/>
      <c r="F101" s="55"/>
      <c r="G101" s="35"/>
      <c r="H101" s="35"/>
      <c r="I101" s="56"/>
      <c r="J101" s="56"/>
    </row>
    <row r="102" spans="1:10" s="53" customFormat="1" x14ac:dyDescent="0.25">
      <c r="A102" s="33"/>
      <c r="B102" s="33"/>
      <c r="D102" s="17"/>
      <c r="E102" s="54"/>
      <c r="F102" s="55"/>
      <c r="G102" s="35"/>
      <c r="H102" s="35"/>
      <c r="I102" s="56"/>
      <c r="J102" s="56"/>
    </row>
    <row r="103" spans="1:10" s="53" customFormat="1" x14ac:dyDescent="0.25">
      <c r="A103" s="33"/>
      <c r="B103" s="33"/>
      <c r="D103" s="17"/>
      <c r="E103" s="54"/>
      <c r="F103" s="55"/>
      <c r="G103" s="35"/>
      <c r="H103" s="35"/>
      <c r="I103" s="56"/>
      <c r="J103" s="56"/>
    </row>
    <row r="104" spans="1:10" s="53" customFormat="1" x14ac:dyDescent="0.25">
      <c r="A104" s="33"/>
      <c r="B104" s="33"/>
      <c r="D104" s="17"/>
      <c r="E104" s="54"/>
      <c r="F104" s="55"/>
      <c r="G104" s="35"/>
      <c r="H104" s="35"/>
      <c r="I104" s="56"/>
      <c r="J104" s="56"/>
    </row>
    <row r="105" spans="1:10" s="53" customFormat="1" x14ac:dyDescent="0.25">
      <c r="A105" s="33"/>
      <c r="B105" s="33"/>
      <c r="D105" s="17"/>
      <c r="E105" s="54"/>
      <c r="F105" s="55"/>
      <c r="G105" s="35"/>
      <c r="H105" s="35"/>
      <c r="I105" s="56"/>
      <c r="J105" s="56"/>
    </row>
    <row r="106" spans="1:10" s="53" customFormat="1" x14ac:dyDescent="0.25">
      <c r="A106" s="33"/>
      <c r="B106" s="33"/>
      <c r="D106" s="17"/>
      <c r="E106" s="54"/>
      <c r="F106" s="55"/>
      <c r="G106" s="35"/>
      <c r="H106" s="35"/>
      <c r="I106" s="56"/>
      <c r="J106" s="56"/>
    </row>
    <row r="107" spans="1:10" s="53" customFormat="1" x14ac:dyDescent="0.25">
      <c r="A107" s="33"/>
      <c r="B107" s="33"/>
      <c r="D107" s="17"/>
      <c r="E107" s="54"/>
      <c r="F107" s="55"/>
      <c r="G107" s="35"/>
      <c r="H107" s="35"/>
      <c r="I107" s="56"/>
      <c r="J107" s="56"/>
    </row>
    <row r="108" spans="1:10" s="53" customFormat="1" x14ac:dyDescent="0.25">
      <c r="A108" s="33"/>
      <c r="B108" s="33"/>
      <c r="D108" s="17"/>
      <c r="E108" s="54"/>
      <c r="F108" s="55"/>
      <c r="G108" s="35"/>
      <c r="H108" s="35"/>
      <c r="I108" s="56"/>
      <c r="J108" s="56"/>
    </row>
    <row r="109" spans="1:10" s="53" customFormat="1" x14ac:dyDescent="0.25">
      <c r="A109" s="33"/>
      <c r="B109" s="33"/>
      <c r="D109" s="17"/>
      <c r="E109" s="54"/>
      <c r="F109" s="55"/>
      <c r="G109" s="35"/>
      <c r="H109" s="35"/>
      <c r="I109" s="56"/>
      <c r="J109" s="56"/>
    </row>
    <row r="110" spans="1:10" s="53" customFormat="1" x14ac:dyDescent="0.25">
      <c r="A110" s="33"/>
      <c r="B110" s="33"/>
      <c r="D110" s="17"/>
      <c r="E110" s="54"/>
      <c r="F110" s="55"/>
      <c r="G110" s="35"/>
      <c r="H110" s="35"/>
      <c r="I110" s="56"/>
      <c r="J110" s="56"/>
    </row>
    <row r="111" spans="1:10" s="53" customFormat="1" x14ac:dyDescent="0.25">
      <c r="A111" s="33"/>
      <c r="B111" s="33"/>
      <c r="D111" s="17"/>
      <c r="E111" s="54"/>
      <c r="F111" s="55"/>
      <c r="G111" s="35"/>
      <c r="H111" s="35"/>
      <c r="I111" s="56"/>
      <c r="J111" s="56"/>
    </row>
    <row r="112" spans="1:10" s="53" customFormat="1" x14ac:dyDescent="0.25">
      <c r="A112" s="33"/>
      <c r="B112" s="33"/>
      <c r="D112" s="17"/>
      <c r="E112" s="54"/>
      <c r="F112" s="55"/>
      <c r="G112" s="35"/>
      <c r="H112" s="35"/>
      <c r="I112" s="56"/>
      <c r="J112" s="56"/>
    </row>
    <row r="113" spans="1:10" s="53" customFormat="1" x14ac:dyDescent="0.25">
      <c r="A113" s="33"/>
      <c r="B113" s="33"/>
      <c r="D113" s="17"/>
      <c r="E113" s="54"/>
      <c r="F113" s="55"/>
      <c r="G113" s="35"/>
      <c r="H113" s="35"/>
      <c r="I113" s="56"/>
      <c r="J113" s="56"/>
    </row>
    <row r="114" spans="1:10" s="53" customFormat="1" x14ac:dyDescent="0.25">
      <c r="A114" s="33"/>
      <c r="B114" s="33"/>
      <c r="D114" s="17"/>
      <c r="E114" s="54"/>
      <c r="F114" s="55"/>
      <c r="G114" s="35"/>
      <c r="H114" s="35"/>
      <c r="I114" s="56"/>
      <c r="J114" s="56"/>
    </row>
    <row r="115" spans="1:10" s="53" customFormat="1" x14ac:dyDescent="0.25">
      <c r="A115" s="33"/>
      <c r="B115" s="33"/>
      <c r="D115" s="17"/>
      <c r="E115" s="54"/>
      <c r="F115" s="55"/>
      <c r="G115" s="35"/>
      <c r="H115" s="35"/>
      <c r="I115" s="56"/>
      <c r="J115" s="56"/>
    </row>
    <row r="116" spans="1:10" s="53" customFormat="1" x14ac:dyDescent="0.25">
      <c r="A116" s="33"/>
      <c r="B116" s="33"/>
      <c r="D116" s="17"/>
      <c r="E116" s="54"/>
      <c r="F116" s="55"/>
      <c r="G116" s="35"/>
      <c r="H116" s="35"/>
      <c r="I116" s="56"/>
      <c r="J116" s="56"/>
    </row>
    <row r="117" spans="1:10" s="53" customFormat="1" x14ac:dyDescent="0.25">
      <c r="A117" s="33"/>
      <c r="B117" s="33"/>
      <c r="D117" s="17"/>
      <c r="E117" s="54"/>
      <c r="F117" s="55"/>
      <c r="G117" s="35"/>
      <c r="H117" s="35"/>
      <c r="I117" s="56"/>
      <c r="J117" s="56"/>
    </row>
    <row r="118" spans="1:10" s="53" customFormat="1" x14ac:dyDescent="0.25">
      <c r="A118" s="33"/>
      <c r="B118" s="33"/>
      <c r="D118" s="17"/>
      <c r="E118" s="54"/>
      <c r="F118" s="55"/>
      <c r="G118" s="35"/>
      <c r="H118" s="35"/>
      <c r="I118" s="56"/>
      <c r="J118" s="56"/>
    </row>
    <row r="119" spans="1:10" s="53" customFormat="1" x14ac:dyDescent="0.25">
      <c r="A119" s="33"/>
      <c r="B119" s="33"/>
      <c r="D119" s="17"/>
      <c r="E119" s="54"/>
      <c r="F119" s="55"/>
      <c r="G119" s="35"/>
      <c r="H119" s="35"/>
      <c r="I119" s="56"/>
      <c r="J119" s="56"/>
    </row>
    <row r="120" spans="1:10" s="53" customFormat="1" x14ac:dyDescent="0.25">
      <c r="A120" s="33"/>
      <c r="B120" s="33"/>
      <c r="D120" s="17"/>
      <c r="E120" s="54"/>
      <c r="F120" s="55"/>
      <c r="G120" s="35"/>
      <c r="H120" s="35"/>
      <c r="I120" s="56"/>
      <c r="J120" s="56"/>
    </row>
    <row r="121" spans="1:10" s="53" customFormat="1" x14ac:dyDescent="0.25">
      <c r="A121" s="33"/>
      <c r="B121" s="33"/>
      <c r="D121" s="17"/>
      <c r="E121" s="54"/>
      <c r="F121" s="55"/>
      <c r="G121" s="35"/>
      <c r="H121" s="35"/>
      <c r="I121" s="56"/>
      <c r="J121" s="56"/>
    </row>
    <row r="122" spans="1:10" s="53" customFormat="1" x14ac:dyDescent="0.25">
      <c r="A122" s="33"/>
      <c r="B122" s="33"/>
      <c r="D122" s="17"/>
      <c r="E122" s="54"/>
      <c r="F122" s="55"/>
      <c r="G122" s="35"/>
      <c r="H122" s="35"/>
      <c r="I122" s="56"/>
      <c r="J122" s="56"/>
    </row>
    <row r="123" spans="1:10" s="53" customFormat="1" x14ac:dyDescent="0.25">
      <c r="A123" s="33"/>
      <c r="B123" s="33"/>
      <c r="D123" s="17"/>
      <c r="E123" s="54"/>
      <c r="F123" s="55"/>
      <c r="G123" s="35"/>
      <c r="H123" s="35"/>
      <c r="I123" s="56"/>
      <c r="J123" s="56"/>
    </row>
    <row r="124" spans="1:10" s="53" customFormat="1" x14ac:dyDescent="0.25">
      <c r="A124" s="33"/>
      <c r="B124" s="33"/>
      <c r="D124" s="17"/>
      <c r="E124" s="54"/>
      <c r="F124" s="55"/>
      <c r="G124" s="35"/>
      <c r="H124" s="35"/>
      <c r="I124" s="56"/>
      <c r="J124" s="56"/>
    </row>
    <row r="125" spans="1:10" s="53" customFormat="1" x14ac:dyDescent="0.25">
      <c r="A125" s="33"/>
      <c r="B125" s="33"/>
      <c r="D125" s="17"/>
      <c r="E125" s="54"/>
      <c r="F125" s="55"/>
      <c r="G125" s="35"/>
      <c r="H125" s="35"/>
      <c r="I125" s="56"/>
      <c r="J125" s="56"/>
    </row>
    <row r="126" spans="1:10" s="53" customFormat="1" x14ac:dyDescent="0.25">
      <c r="A126" s="33"/>
      <c r="B126" s="33"/>
      <c r="D126" s="17"/>
      <c r="E126" s="54"/>
      <c r="F126" s="55"/>
      <c r="G126" s="35"/>
      <c r="H126" s="35"/>
      <c r="I126" s="56"/>
      <c r="J126" s="56"/>
    </row>
    <row r="127" spans="1:10" s="53" customFormat="1" x14ac:dyDescent="0.25">
      <c r="A127" s="33"/>
      <c r="B127" s="33"/>
      <c r="D127" s="17"/>
      <c r="E127" s="54"/>
      <c r="F127" s="55"/>
      <c r="G127" s="35"/>
      <c r="H127" s="35"/>
      <c r="I127" s="56"/>
      <c r="J127" s="56"/>
    </row>
    <row r="128" spans="1:10" s="53" customFormat="1" x14ac:dyDescent="0.25">
      <c r="A128" s="33"/>
      <c r="B128" s="33"/>
      <c r="D128" s="17"/>
      <c r="E128" s="54"/>
      <c r="F128" s="55"/>
      <c r="G128" s="35"/>
      <c r="H128" s="35"/>
      <c r="I128" s="56"/>
      <c r="J128" s="56"/>
    </row>
    <row r="129" spans="1:10" s="53" customFormat="1" x14ac:dyDescent="0.25">
      <c r="A129" s="33"/>
      <c r="B129" s="33"/>
      <c r="D129" s="17"/>
      <c r="E129" s="54"/>
      <c r="F129" s="55"/>
      <c r="G129" s="35"/>
      <c r="H129" s="35"/>
      <c r="I129" s="56"/>
      <c r="J129" s="56"/>
    </row>
    <row r="130" spans="1:10" s="53" customFormat="1" x14ac:dyDescent="0.25">
      <c r="A130" s="33"/>
      <c r="B130" s="33"/>
      <c r="D130" s="17"/>
      <c r="E130" s="54"/>
      <c r="F130" s="55"/>
      <c r="G130" s="35"/>
      <c r="H130" s="35"/>
      <c r="I130" s="56"/>
      <c r="J130" s="56"/>
    </row>
    <row r="131" spans="1:10" s="53" customFormat="1" x14ac:dyDescent="0.25">
      <c r="A131" s="33"/>
      <c r="B131" s="33"/>
      <c r="D131" s="17"/>
      <c r="E131" s="54"/>
      <c r="F131" s="55"/>
      <c r="G131" s="35"/>
      <c r="H131" s="35"/>
      <c r="I131" s="56"/>
      <c r="J131" s="56"/>
    </row>
    <row r="132" spans="1:10" s="53" customFormat="1" x14ac:dyDescent="0.25">
      <c r="A132" s="33"/>
      <c r="B132" s="33"/>
      <c r="D132" s="17"/>
      <c r="E132" s="54"/>
      <c r="F132" s="55"/>
      <c r="G132" s="35"/>
      <c r="H132" s="35"/>
      <c r="I132" s="56"/>
      <c r="J132" s="56"/>
    </row>
    <row r="133" spans="1:10" s="53" customFormat="1" x14ac:dyDescent="0.25">
      <c r="A133" s="33"/>
      <c r="B133" s="33"/>
      <c r="D133" s="17"/>
      <c r="E133" s="54"/>
      <c r="F133" s="55"/>
      <c r="G133" s="35"/>
      <c r="H133" s="35"/>
      <c r="I133" s="56"/>
      <c r="J133" s="56"/>
    </row>
    <row r="134" spans="1:10" s="53" customFormat="1" x14ac:dyDescent="0.25">
      <c r="A134" s="33"/>
      <c r="B134" s="33"/>
      <c r="D134" s="17"/>
      <c r="E134" s="54"/>
      <c r="F134" s="55"/>
      <c r="G134" s="35"/>
      <c r="H134" s="35"/>
      <c r="I134" s="56"/>
      <c r="J134" s="56"/>
    </row>
    <row r="135" spans="1:10" s="53" customFormat="1" x14ac:dyDescent="0.25">
      <c r="A135" s="33"/>
      <c r="B135" s="33"/>
      <c r="D135" s="17"/>
      <c r="E135" s="54"/>
      <c r="F135" s="55"/>
      <c r="G135" s="35"/>
      <c r="H135" s="35"/>
      <c r="I135" s="56"/>
      <c r="J135" s="56"/>
    </row>
    <row r="136" spans="1:10" s="53" customFormat="1" x14ac:dyDescent="0.25">
      <c r="A136" s="33"/>
      <c r="B136" s="33"/>
      <c r="D136" s="17"/>
      <c r="E136" s="54"/>
      <c r="F136" s="55"/>
      <c r="G136" s="35"/>
      <c r="H136" s="35"/>
      <c r="I136" s="56"/>
      <c r="J136" s="56"/>
    </row>
    <row r="137" spans="1:10" s="53" customFormat="1" x14ac:dyDescent="0.25">
      <c r="A137" s="33"/>
      <c r="B137" s="33"/>
      <c r="D137" s="17"/>
      <c r="E137" s="54"/>
      <c r="F137" s="55"/>
      <c r="G137" s="35"/>
      <c r="H137" s="35"/>
      <c r="I137" s="56"/>
      <c r="J137" s="56"/>
    </row>
    <row r="138" spans="1:10" s="53" customFormat="1" x14ac:dyDescent="0.25">
      <c r="A138" s="33"/>
      <c r="B138" s="33"/>
      <c r="D138" s="17"/>
      <c r="E138" s="54"/>
      <c r="F138" s="55"/>
      <c r="G138" s="35"/>
      <c r="H138" s="35"/>
      <c r="I138" s="56"/>
      <c r="J138" s="56"/>
    </row>
    <row r="139" spans="1:10" s="53" customFormat="1" x14ac:dyDescent="0.25">
      <c r="A139" s="33"/>
      <c r="B139" s="33"/>
      <c r="D139" s="17"/>
      <c r="E139" s="54"/>
      <c r="F139" s="55"/>
      <c r="G139" s="35"/>
      <c r="H139" s="35"/>
      <c r="I139" s="56"/>
      <c r="J139" s="56"/>
    </row>
    <row r="140" spans="1:10" s="53" customFormat="1" x14ac:dyDescent="0.25">
      <c r="A140" s="33"/>
      <c r="B140" s="33"/>
      <c r="D140" s="17"/>
      <c r="E140" s="54"/>
      <c r="F140" s="55"/>
      <c r="G140" s="35"/>
      <c r="H140" s="35"/>
      <c r="I140" s="56"/>
      <c r="J140" s="56"/>
    </row>
    <row r="141" spans="1:10" s="53" customFormat="1" x14ac:dyDescent="0.25">
      <c r="A141" s="33"/>
      <c r="B141" s="33"/>
      <c r="D141" s="17"/>
      <c r="E141" s="54"/>
      <c r="F141" s="55"/>
      <c r="G141" s="35"/>
      <c r="H141" s="35"/>
      <c r="I141" s="56"/>
      <c r="J141" s="56"/>
    </row>
    <row r="142" spans="1:10" s="53" customFormat="1" x14ac:dyDescent="0.25">
      <c r="A142" s="33"/>
      <c r="B142" s="33"/>
      <c r="D142" s="17"/>
      <c r="E142" s="54"/>
      <c r="F142" s="55"/>
      <c r="G142" s="35"/>
      <c r="H142" s="35"/>
      <c r="I142" s="56"/>
      <c r="J142" s="56"/>
    </row>
    <row r="143" spans="1:10" s="53" customFormat="1" x14ac:dyDescent="0.25">
      <c r="A143" s="33"/>
      <c r="B143" s="33"/>
      <c r="D143" s="17"/>
      <c r="E143" s="54"/>
      <c r="F143" s="55"/>
      <c r="G143" s="35"/>
      <c r="H143" s="35"/>
      <c r="I143" s="56"/>
      <c r="J143" s="56"/>
    </row>
    <row r="144" spans="1:10" s="53" customFormat="1" x14ac:dyDescent="0.25">
      <c r="A144" s="33"/>
      <c r="B144" s="33"/>
      <c r="D144" s="17"/>
      <c r="E144" s="54"/>
      <c r="F144" s="55"/>
      <c r="G144" s="35"/>
      <c r="H144" s="35"/>
      <c r="I144" s="56"/>
      <c r="J144" s="56"/>
    </row>
    <row r="145" spans="1:10" s="53" customFormat="1" x14ac:dyDescent="0.25">
      <c r="A145" s="33"/>
      <c r="B145" s="33"/>
      <c r="D145" s="17"/>
      <c r="E145" s="54"/>
      <c r="F145" s="55"/>
      <c r="G145" s="35"/>
      <c r="H145" s="35"/>
      <c r="I145" s="56"/>
      <c r="J145" s="56"/>
    </row>
    <row r="146" spans="1:10" s="53" customFormat="1" x14ac:dyDescent="0.25">
      <c r="A146" s="33"/>
      <c r="B146" s="33"/>
      <c r="D146" s="17"/>
      <c r="E146" s="54"/>
      <c r="F146" s="55"/>
      <c r="G146" s="35"/>
      <c r="H146" s="35"/>
      <c r="I146" s="56"/>
      <c r="J146" s="56"/>
    </row>
    <row r="147" spans="1:10" s="53" customFormat="1" x14ac:dyDescent="0.25">
      <c r="A147" s="33"/>
      <c r="B147" s="33"/>
      <c r="D147" s="17"/>
      <c r="E147" s="54"/>
      <c r="F147" s="55"/>
      <c r="G147" s="35"/>
      <c r="H147" s="35"/>
      <c r="I147" s="56"/>
      <c r="J147" s="56"/>
    </row>
    <row r="148" spans="1:10" s="53" customFormat="1" x14ac:dyDescent="0.25">
      <c r="A148" s="33"/>
      <c r="B148" s="33"/>
      <c r="D148" s="17"/>
      <c r="E148" s="54"/>
      <c r="F148" s="55"/>
      <c r="G148" s="35"/>
      <c r="H148" s="35"/>
      <c r="I148" s="56"/>
      <c r="J148" s="56"/>
    </row>
    <row r="149" spans="1:10" s="53" customFormat="1" x14ac:dyDescent="0.25">
      <c r="A149" s="33"/>
      <c r="B149" s="33"/>
      <c r="D149" s="17"/>
      <c r="E149" s="54"/>
      <c r="F149" s="55"/>
      <c r="G149" s="35"/>
      <c r="H149" s="35"/>
      <c r="I149" s="56"/>
      <c r="J149" s="56"/>
    </row>
    <row r="150" spans="1:10" s="53" customFormat="1" x14ac:dyDescent="0.25">
      <c r="A150" s="33"/>
      <c r="B150" s="33"/>
      <c r="D150" s="17"/>
      <c r="E150" s="54"/>
      <c r="F150" s="55"/>
      <c r="G150" s="35"/>
      <c r="H150" s="35"/>
      <c r="I150" s="56"/>
      <c r="J150" s="56"/>
    </row>
    <row r="151" spans="1:10" s="53" customFormat="1" x14ac:dyDescent="0.25">
      <c r="A151" s="33"/>
      <c r="B151" s="33"/>
      <c r="D151" s="17"/>
      <c r="E151" s="54"/>
      <c r="F151" s="55"/>
      <c r="G151" s="35"/>
      <c r="H151" s="35"/>
      <c r="I151" s="56"/>
      <c r="J151" s="56"/>
    </row>
    <row r="152" spans="1:10" s="53" customFormat="1" x14ac:dyDescent="0.25">
      <c r="A152" s="33"/>
      <c r="B152" s="33"/>
      <c r="D152" s="17"/>
      <c r="E152" s="54"/>
      <c r="F152" s="55"/>
      <c r="G152" s="35"/>
      <c r="H152" s="35"/>
      <c r="I152" s="56"/>
      <c r="J152" s="56"/>
    </row>
    <row r="153" spans="1:10" s="53" customFormat="1" x14ac:dyDescent="0.25">
      <c r="A153" s="33"/>
      <c r="B153" s="33"/>
      <c r="D153" s="17"/>
      <c r="E153" s="54"/>
      <c r="F153" s="55"/>
      <c r="G153" s="35"/>
      <c r="H153" s="35"/>
      <c r="I153" s="56"/>
      <c r="J153" s="56"/>
    </row>
    <row r="154" spans="1:10" s="53" customFormat="1" x14ac:dyDescent="0.25">
      <c r="A154" s="33"/>
      <c r="B154" s="33"/>
      <c r="D154" s="17"/>
      <c r="E154" s="54"/>
      <c r="F154" s="55"/>
      <c r="G154" s="35"/>
      <c r="H154" s="35"/>
      <c r="I154" s="56"/>
      <c r="J154" s="56"/>
    </row>
    <row r="155" spans="1:10" s="53" customFormat="1" x14ac:dyDescent="0.25">
      <c r="A155" s="33"/>
      <c r="B155" s="33"/>
      <c r="D155" s="17"/>
      <c r="E155" s="54"/>
      <c r="F155" s="55"/>
      <c r="G155" s="35"/>
      <c r="H155" s="35"/>
      <c r="I155" s="56"/>
      <c r="J155" s="56"/>
    </row>
    <row r="156" spans="1:10" s="53" customFormat="1" x14ac:dyDescent="0.25">
      <c r="A156" s="33"/>
      <c r="B156" s="33"/>
      <c r="D156" s="17"/>
      <c r="E156" s="54"/>
      <c r="F156" s="55"/>
      <c r="G156" s="35"/>
      <c r="H156" s="35"/>
      <c r="I156" s="56"/>
      <c r="J156" s="56"/>
    </row>
    <row r="157" spans="1:10" s="53" customFormat="1" x14ac:dyDescent="0.25">
      <c r="A157" s="33"/>
      <c r="B157" s="33"/>
      <c r="D157" s="17"/>
      <c r="E157" s="54"/>
      <c r="F157" s="55"/>
      <c r="G157" s="35"/>
      <c r="H157" s="35"/>
      <c r="I157" s="56"/>
      <c r="J157" s="56"/>
    </row>
    <row r="158" spans="1:10" s="53" customFormat="1" x14ac:dyDescent="0.25">
      <c r="A158" s="33"/>
      <c r="B158" s="33"/>
      <c r="D158" s="17"/>
      <c r="E158" s="54"/>
      <c r="F158" s="55"/>
      <c r="G158" s="35"/>
      <c r="H158" s="35"/>
      <c r="I158" s="56"/>
      <c r="J158" s="56"/>
    </row>
    <row r="159" spans="1:10" s="53" customFormat="1" x14ac:dyDescent="0.25">
      <c r="A159" s="33"/>
      <c r="B159" s="33"/>
      <c r="D159" s="17"/>
      <c r="E159" s="54"/>
      <c r="F159" s="55"/>
      <c r="G159" s="35"/>
      <c r="H159" s="35"/>
      <c r="I159" s="56"/>
      <c r="J159" s="56"/>
    </row>
    <row r="160" spans="1:10" s="53" customFormat="1" x14ac:dyDescent="0.25">
      <c r="A160" s="33"/>
      <c r="B160" s="33"/>
      <c r="D160" s="17"/>
      <c r="E160" s="54"/>
      <c r="F160" s="55"/>
      <c r="G160" s="35"/>
      <c r="H160" s="35"/>
      <c r="I160" s="56"/>
      <c r="J160" s="56"/>
    </row>
    <row r="161" spans="1:10" s="53" customFormat="1" x14ac:dyDescent="0.25">
      <c r="A161" s="33"/>
      <c r="B161" s="33"/>
      <c r="D161" s="17"/>
      <c r="E161" s="54"/>
      <c r="F161" s="55"/>
      <c r="G161" s="35"/>
      <c r="H161" s="35"/>
      <c r="I161" s="56"/>
      <c r="J161" s="56"/>
    </row>
    <row r="162" spans="1:10" s="53" customFormat="1" x14ac:dyDescent="0.25">
      <c r="A162" s="33"/>
      <c r="B162" s="33"/>
      <c r="D162" s="17"/>
      <c r="E162" s="54"/>
      <c r="F162" s="55"/>
      <c r="G162" s="35"/>
      <c r="H162" s="35"/>
      <c r="I162" s="56"/>
      <c r="J162" s="56"/>
    </row>
    <row r="163" spans="1:10" s="53" customFormat="1" x14ac:dyDescent="0.25">
      <c r="A163" s="33"/>
      <c r="B163" s="33"/>
      <c r="D163" s="17"/>
      <c r="E163" s="54"/>
      <c r="F163" s="55"/>
      <c r="G163" s="35"/>
      <c r="H163" s="35"/>
      <c r="I163" s="56"/>
      <c r="J163" s="56"/>
    </row>
    <row r="164" spans="1:10" s="53" customFormat="1" x14ac:dyDescent="0.25">
      <c r="A164" s="33"/>
      <c r="B164" s="33"/>
      <c r="D164" s="17"/>
      <c r="E164" s="54"/>
      <c r="F164" s="55"/>
      <c r="G164" s="35"/>
      <c r="H164" s="35"/>
      <c r="I164" s="56"/>
      <c r="J164" s="56"/>
    </row>
    <row r="165" spans="1:10" s="53" customFormat="1" x14ac:dyDescent="0.25">
      <c r="A165" s="33"/>
      <c r="B165" s="33"/>
      <c r="D165" s="17"/>
      <c r="E165" s="54"/>
      <c r="F165" s="55"/>
      <c r="G165" s="35"/>
      <c r="H165" s="35"/>
      <c r="I165" s="56"/>
      <c r="J165" s="56"/>
    </row>
    <row r="166" spans="1:10" s="53" customFormat="1" x14ac:dyDescent="0.25">
      <c r="A166" s="33"/>
      <c r="B166" s="33"/>
      <c r="D166" s="17"/>
      <c r="E166" s="54"/>
      <c r="F166" s="55"/>
      <c r="G166" s="35"/>
      <c r="H166" s="35"/>
      <c r="I166" s="56"/>
      <c r="J166" s="56"/>
    </row>
    <row r="167" spans="1:10" s="53" customFormat="1" x14ac:dyDescent="0.25">
      <c r="A167" s="33"/>
      <c r="B167" s="33"/>
      <c r="D167" s="17"/>
      <c r="E167" s="54"/>
      <c r="F167" s="55"/>
      <c r="G167" s="35"/>
      <c r="H167" s="35"/>
      <c r="I167" s="56"/>
      <c r="J167" s="56"/>
    </row>
    <row r="168" spans="1:10" s="53" customFormat="1" x14ac:dyDescent="0.25">
      <c r="A168" s="33"/>
      <c r="B168" s="33"/>
      <c r="D168" s="17"/>
      <c r="E168" s="54"/>
      <c r="F168" s="55"/>
      <c r="G168" s="35"/>
      <c r="H168" s="35"/>
      <c r="I168" s="56"/>
      <c r="J168" s="56"/>
    </row>
    <row r="169" spans="1:10" s="53" customFormat="1" x14ac:dyDescent="0.25">
      <c r="A169" s="33"/>
      <c r="B169" s="33"/>
      <c r="D169" s="17"/>
      <c r="E169" s="54"/>
      <c r="F169" s="55"/>
      <c r="G169" s="35"/>
      <c r="H169" s="35"/>
      <c r="I169" s="56"/>
      <c r="J169" s="56"/>
    </row>
    <row r="170" spans="1:10" s="53" customFormat="1" x14ac:dyDescent="0.25">
      <c r="A170" s="33"/>
      <c r="B170" s="33"/>
      <c r="D170" s="17"/>
      <c r="E170" s="54"/>
      <c r="F170" s="55"/>
      <c r="G170" s="35"/>
      <c r="H170" s="35"/>
      <c r="I170" s="56"/>
      <c r="J170" s="56"/>
    </row>
    <row r="171" spans="1:10" s="53" customFormat="1" x14ac:dyDescent="0.25">
      <c r="A171" s="33"/>
      <c r="B171" s="33"/>
      <c r="D171" s="17"/>
      <c r="E171" s="54"/>
      <c r="F171" s="55"/>
      <c r="G171" s="35"/>
      <c r="H171" s="35"/>
      <c r="I171" s="56"/>
      <c r="J171" s="56"/>
    </row>
    <row r="172" spans="1:10" s="53" customFormat="1" x14ac:dyDescent="0.25">
      <c r="A172" s="33"/>
      <c r="B172" s="33"/>
      <c r="D172" s="17"/>
      <c r="E172" s="54"/>
      <c r="F172" s="55"/>
      <c r="G172" s="35"/>
      <c r="H172" s="35"/>
      <c r="I172" s="56"/>
      <c r="J172" s="56"/>
    </row>
    <row r="173" spans="1:10" s="53" customFormat="1" x14ac:dyDescent="0.25">
      <c r="A173" s="33"/>
      <c r="B173" s="33"/>
      <c r="D173" s="17"/>
      <c r="E173" s="54"/>
      <c r="F173" s="55"/>
      <c r="G173" s="35"/>
      <c r="H173" s="35"/>
      <c r="I173" s="56"/>
      <c r="J173" s="56"/>
    </row>
    <row r="174" spans="1:10" s="53" customFormat="1" x14ac:dyDescent="0.25">
      <c r="A174" s="33"/>
      <c r="B174" s="33"/>
      <c r="D174" s="17"/>
      <c r="E174" s="54"/>
      <c r="F174" s="55"/>
      <c r="G174" s="35"/>
      <c r="H174" s="35"/>
      <c r="I174" s="56"/>
      <c r="J174" s="56"/>
    </row>
    <row r="175" spans="1:10" s="53" customFormat="1" x14ac:dyDescent="0.25">
      <c r="A175" s="33"/>
      <c r="B175" s="33"/>
      <c r="D175" s="17"/>
      <c r="E175" s="54"/>
      <c r="F175" s="55"/>
      <c r="G175" s="35"/>
      <c r="H175" s="35"/>
      <c r="I175" s="56"/>
      <c r="J175" s="56"/>
    </row>
    <row r="176" spans="1:10" s="53" customFormat="1" x14ac:dyDescent="0.25">
      <c r="A176" s="33"/>
      <c r="B176" s="33"/>
      <c r="D176" s="17"/>
      <c r="E176" s="54"/>
      <c r="F176" s="55"/>
      <c r="G176" s="35"/>
      <c r="H176" s="35"/>
      <c r="I176" s="56"/>
      <c r="J176" s="56"/>
    </row>
    <row r="177" spans="1:10" s="53" customFormat="1" x14ac:dyDescent="0.25">
      <c r="A177" s="33"/>
      <c r="B177" s="33"/>
      <c r="D177" s="17"/>
      <c r="E177" s="54"/>
      <c r="F177" s="55"/>
      <c r="G177" s="35"/>
      <c r="H177" s="35"/>
      <c r="I177" s="56"/>
      <c r="J177" s="56"/>
    </row>
    <row r="178" spans="1:10" s="53" customFormat="1" x14ac:dyDescent="0.25">
      <c r="A178" s="33"/>
      <c r="B178" s="33"/>
      <c r="D178" s="17"/>
      <c r="E178" s="54"/>
      <c r="F178" s="55"/>
      <c r="G178" s="35"/>
      <c r="H178" s="35"/>
      <c r="I178" s="56"/>
      <c r="J178" s="56"/>
    </row>
    <row r="179" spans="1:10" s="53" customFormat="1" x14ac:dyDescent="0.25">
      <c r="A179" s="33"/>
      <c r="B179" s="33"/>
      <c r="D179" s="17"/>
      <c r="E179" s="54"/>
      <c r="F179" s="55"/>
      <c r="G179" s="35"/>
      <c r="H179" s="35"/>
      <c r="I179" s="56"/>
      <c r="J179" s="56"/>
    </row>
    <row r="180" spans="1:10" s="53" customFormat="1" x14ac:dyDescent="0.25">
      <c r="A180" s="33"/>
      <c r="B180" s="33"/>
      <c r="D180" s="17"/>
      <c r="E180" s="54"/>
      <c r="F180" s="55"/>
      <c r="G180" s="35"/>
      <c r="H180" s="35"/>
      <c r="I180" s="56"/>
      <c r="J180" s="56"/>
    </row>
    <row r="181" spans="1:10" s="53" customFormat="1" x14ac:dyDescent="0.25">
      <c r="A181" s="33"/>
      <c r="B181" s="33"/>
      <c r="D181" s="17"/>
      <c r="E181" s="54"/>
      <c r="F181" s="55"/>
      <c r="G181" s="35"/>
      <c r="H181" s="35"/>
      <c r="I181" s="56"/>
      <c r="J181" s="56"/>
    </row>
    <row r="182" spans="1:10" s="53" customFormat="1" x14ac:dyDescent="0.25">
      <c r="A182" s="33"/>
      <c r="B182" s="33"/>
      <c r="D182" s="17"/>
      <c r="E182" s="54"/>
      <c r="F182" s="55"/>
      <c r="G182" s="35"/>
      <c r="H182" s="35"/>
      <c r="I182" s="56"/>
      <c r="J182" s="56"/>
    </row>
    <row r="183" spans="1:10" s="53" customFormat="1" x14ac:dyDescent="0.25">
      <c r="A183" s="33"/>
      <c r="B183" s="33"/>
      <c r="D183" s="17"/>
      <c r="E183" s="54"/>
      <c r="F183" s="55"/>
      <c r="G183" s="35"/>
      <c r="H183" s="35"/>
      <c r="I183" s="56"/>
      <c r="J183" s="56"/>
    </row>
    <row r="184" spans="1:10" s="53" customFormat="1" x14ac:dyDescent="0.25">
      <c r="A184" s="33"/>
      <c r="B184" s="33"/>
      <c r="D184" s="17"/>
      <c r="E184" s="54"/>
      <c r="F184" s="55"/>
      <c r="G184" s="35"/>
      <c r="H184" s="35"/>
      <c r="I184" s="56"/>
      <c r="J184" s="56"/>
    </row>
    <row r="185" spans="1:10" s="53" customFormat="1" x14ac:dyDescent="0.25">
      <c r="A185" s="33"/>
      <c r="B185" s="33"/>
      <c r="D185" s="17"/>
      <c r="E185" s="54"/>
      <c r="F185" s="55"/>
      <c r="G185" s="35"/>
      <c r="H185" s="35"/>
      <c r="I185" s="56"/>
      <c r="J185" s="56"/>
    </row>
    <row r="186" spans="1:10" s="53" customFormat="1" x14ac:dyDescent="0.25">
      <c r="A186" s="33"/>
      <c r="B186" s="33"/>
      <c r="D186" s="17"/>
      <c r="E186" s="54"/>
      <c r="F186" s="55"/>
      <c r="G186" s="35"/>
      <c r="H186" s="35"/>
      <c r="I186" s="56"/>
      <c r="J186" s="56"/>
    </row>
    <row r="187" spans="1:10" s="53" customFormat="1" x14ac:dyDescent="0.25">
      <c r="A187" s="33"/>
      <c r="B187" s="33"/>
      <c r="D187" s="17"/>
      <c r="E187" s="54"/>
      <c r="F187" s="55"/>
      <c r="G187" s="35"/>
      <c r="H187" s="35"/>
      <c r="I187" s="56"/>
      <c r="J187" s="56"/>
    </row>
    <row r="188" spans="1:10" s="53" customFormat="1" x14ac:dyDescent="0.25">
      <c r="A188" s="33"/>
      <c r="B188" s="33"/>
      <c r="D188" s="17"/>
      <c r="E188" s="54"/>
      <c r="F188" s="55"/>
      <c r="G188" s="35"/>
      <c r="H188" s="35"/>
      <c r="I188" s="56"/>
      <c r="J188" s="56"/>
    </row>
    <row r="189" spans="1:10" s="53" customFormat="1" x14ac:dyDescent="0.25">
      <c r="A189" s="33"/>
      <c r="B189" s="33"/>
      <c r="D189" s="17"/>
      <c r="E189" s="54"/>
      <c r="F189" s="55"/>
      <c r="G189" s="35"/>
      <c r="H189" s="35"/>
      <c r="I189" s="56"/>
      <c r="J189" s="56"/>
    </row>
    <row r="190" spans="1:10" s="53" customFormat="1" x14ac:dyDescent="0.25">
      <c r="A190" s="33"/>
      <c r="B190" s="33"/>
      <c r="D190" s="17"/>
      <c r="E190" s="54"/>
      <c r="F190" s="55"/>
      <c r="G190" s="35"/>
      <c r="H190" s="35"/>
      <c r="I190" s="56"/>
      <c r="J190" s="56"/>
    </row>
    <row r="191" spans="1:10" s="53" customFormat="1" x14ac:dyDescent="0.25">
      <c r="A191" s="33"/>
      <c r="B191" s="33"/>
      <c r="D191" s="17"/>
      <c r="E191" s="54"/>
      <c r="F191" s="55"/>
      <c r="G191" s="35"/>
      <c r="H191" s="35"/>
      <c r="I191" s="56"/>
      <c r="J191" s="56"/>
    </row>
    <row r="192" spans="1:10" s="53" customFormat="1" x14ac:dyDescent="0.25">
      <c r="A192" s="33"/>
      <c r="B192" s="33"/>
      <c r="D192" s="17"/>
      <c r="E192" s="54"/>
      <c r="F192" s="55"/>
      <c r="G192" s="35"/>
      <c r="H192" s="35"/>
      <c r="I192" s="56"/>
      <c r="J192" s="56"/>
    </row>
    <row r="193" spans="1:10" s="53" customFormat="1" x14ac:dyDescent="0.25">
      <c r="A193" s="33"/>
      <c r="B193" s="33"/>
      <c r="D193" s="17"/>
      <c r="E193" s="54"/>
      <c r="F193" s="55"/>
      <c r="G193" s="35"/>
      <c r="H193" s="35"/>
      <c r="I193" s="56"/>
      <c r="J193" s="56"/>
    </row>
    <row r="194" spans="1:10" s="53" customFormat="1" x14ac:dyDescent="0.25">
      <c r="A194" s="33"/>
      <c r="B194" s="33"/>
      <c r="D194" s="17"/>
      <c r="E194" s="54"/>
      <c r="F194" s="55"/>
      <c r="G194" s="35"/>
      <c r="H194" s="35"/>
      <c r="I194" s="56"/>
      <c r="J194" s="56"/>
    </row>
    <row r="195" spans="1:10" s="53" customFormat="1" x14ac:dyDescent="0.25">
      <c r="A195" s="33"/>
      <c r="B195" s="33"/>
      <c r="D195" s="17"/>
      <c r="E195" s="54"/>
      <c r="F195" s="55"/>
      <c r="G195" s="35"/>
      <c r="H195" s="35"/>
      <c r="I195" s="56"/>
      <c r="J195" s="56"/>
    </row>
    <row r="196" spans="1:10" s="53" customFormat="1" x14ac:dyDescent="0.25">
      <c r="A196" s="33"/>
      <c r="B196" s="33"/>
      <c r="D196" s="17"/>
      <c r="E196" s="54"/>
      <c r="F196" s="55"/>
      <c r="G196" s="35"/>
      <c r="H196" s="35"/>
      <c r="I196" s="56"/>
      <c r="J196" s="56"/>
    </row>
    <row r="197" spans="1:10" s="53" customFormat="1" x14ac:dyDescent="0.25">
      <c r="A197" s="33"/>
      <c r="B197" s="33"/>
      <c r="D197" s="17"/>
      <c r="E197" s="54"/>
      <c r="F197" s="55"/>
      <c r="G197" s="35"/>
      <c r="H197" s="35"/>
      <c r="I197" s="56"/>
      <c r="J197" s="56"/>
    </row>
    <row r="198" spans="1:10" s="53" customFormat="1" x14ac:dyDescent="0.25">
      <c r="A198" s="33"/>
      <c r="B198" s="33"/>
      <c r="D198" s="17"/>
      <c r="E198" s="54"/>
      <c r="F198" s="55"/>
      <c r="G198" s="35"/>
      <c r="H198" s="35"/>
      <c r="I198" s="56"/>
      <c r="J198" s="56"/>
    </row>
    <row r="199" spans="1:10" s="53" customFormat="1" x14ac:dyDescent="0.25">
      <c r="A199" s="33"/>
      <c r="B199" s="33"/>
      <c r="D199" s="17"/>
      <c r="E199" s="54"/>
      <c r="F199" s="55"/>
      <c r="G199" s="35"/>
      <c r="H199" s="35"/>
      <c r="I199" s="56"/>
      <c r="J199" s="56"/>
    </row>
    <row r="200" spans="1:10" s="53" customFormat="1" x14ac:dyDescent="0.25">
      <c r="A200" s="33"/>
      <c r="B200" s="33"/>
      <c r="D200" s="17"/>
      <c r="E200" s="54"/>
      <c r="F200" s="55"/>
      <c r="G200" s="35"/>
      <c r="H200" s="35"/>
      <c r="I200" s="56"/>
      <c r="J200" s="56"/>
    </row>
    <row r="201" spans="1:10" s="53" customFormat="1" x14ac:dyDescent="0.25">
      <c r="A201" s="33"/>
      <c r="B201" s="33"/>
      <c r="D201" s="17"/>
      <c r="E201" s="54"/>
      <c r="F201" s="55"/>
      <c r="G201" s="35"/>
      <c r="H201" s="35"/>
      <c r="I201" s="56"/>
      <c r="J201" s="56"/>
    </row>
    <row r="202" spans="1:10" s="53" customFormat="1" x14ac:dyDescent="0.25">
      <c r="A202" s="33"/>
      <c r="B202" s="33"/>
      <c r="D202" s="17"/>
      <c r="E202" s="54"/>
      <c r="F202" s="55"/>
      <c r="G202" s="35"/>
      <c r="H202" s="35"/>
      <c r="I202" s="56"/>
      <c r="J202" s="56"/>
    </row>
    <row r="203" spans="1:10" s="53" customFormat="1" x14ac:dyDescent="0.25">
      <c r="A203" s="33"/>
      <c r="B203" s="33"/>
      <c r="D203" s="17"/>
      <c r="E203" s="54"/>
      <c r="F203" s="55"/>
      <c r="G203" s="35"/>
      <c r="H203" s="35"/>
      <c r="I203" s="56"/>
      <c r="J203" s="56"/>
    </row>
    <row r="204" spans="1:10" s="53" customFormat="1" x14ac:dyDescent="0.25">
      <c r="A204" s="33"/>
      <c r="B204" s="33"/>
      <c r="D204" s="17"/>
      <c r="E204" s="54"/>
      <c r="F204" s="55"/>
      <c r="G204" s="35"/>
      <c r="H204" s="35"/>
      <c r="I204" s="56"/>
      <c r="J204" s="56"/>
    </row>
    <row r="205" spans="1:10" s="53" customFormat="1" x14ac:dyDescent="0.25">
      <c r="A205" s="33"/>
      <c r="B205" s="33"/>
      <c r="D205" s="17"/>
      <c r="E205" s="54"/>
      <c r="F205" s="55"/>
      <c r="G205" s="35"/>
      <c r="H205" s="35"/>
      <c r="I205" s="56"/>
      <c r="J205" s="56"/>
    </row>
    <row r="206" spans="1:10" s="53" customFormat="1" x14ac:dyDescent="0.25">
      <c r="A206" s="33"/>
      <c r="B206" s="33"/>
      <c r="D206" s="17"/>
      <c r="E206" s="54"/>
      <c r="F206" s="55"/>
      <c r="G206" s="35"/>
      <c r="H206" s="35"/>
      <c r="I206" s="56"/>
      <c r="J206" s="56"/>
    </row>
    <row r="207" spans="1:10" s="53" customFormat="1" x14ac:dyDescent="0.25">
      <c r="A207" s="33"/>
      <c r="B207" s="33"/>
      <c r="D207" s="17"/>
      <c r="E207" s="54"/>
      <c r="F207" s="55"/>
      <c r="G207" s="35"/>
      <c r="H207" s="35"/>
      <c r="I207" s="56"/>
      <c r="J207" s="56"/>
    </row>
    <row r="208" spans="1:10" s="53" customFormat="1" x14ac:dyDescent="0.25">
      <c r="A208" s="33"/>
      <c r="B208" s="33"/>
      <c r="D208" s="17"/>
      <c r="E208" s="54"/>
      <c r="F208" s="55"/>
      <c r="G208" s="35"/>
      <c r="H208" s="35"/>
      <c r="I208" s="56"/>
      <c r="J208" s="56"/>
    </row>
    <row r="209" spans="1:10" s="53" customFormat="1" x14ac:dyDescent="0.25">
      <c r="A209" s="33"/>
      <c r="B209" s="33"/>
      <c r="D209" s="17"/>
      <c r="E209" s="54"/>
      <c r="F209" s="55"/>
      <c r="G209" s="35"/>
      <c r="H209" s="35"/>
      <c r="I209" s="56"/>
      <c r="J209" s="56"/>
    </row>
    <row r="210" spans="1:10" s="53" customFormat="1" x14ac:dyDescent="0.25">
      <c r="A210" s="33"/>
      <c r="B210" s="33"/>
      <c r="D210" s="17"/>
      <c r="E210" s="54"/>
      <c r="F210" s="55"/>
      <c r="G210" s="35"/>
      <c r="H210" s="35"/>
      <c r="I210" s="56"/>
      <c r="J210" s="56"/>
    </row>
    <row r="211" spans="1:10" s="53" customFormat="1" x14ac:dyDescent="0.25">
      <c r="A211" s="33"/>
      <c r="B211" s="33"/>
      <c r="D211" s="17"/>
      <c r="E211" s="54"/>
      <c r="F211" s="55"/>
      <c r="G211" s="35"/>
      <c r="H211" s="35"/>
      <c r="I211" s="56"/>
      <c r="J211" s="56"/>
    </row>
    <row r="212" spans="1:10" s="53" customFormat="1" x14ac:dyDescent="0.25">
      <c r="A212" s="33"/>
      <c r="B212" s="33"/>
      <c r="D212" s="17"/>
      <c r="E212" s="54"/>
      <c r="F212" s="55"/>
      <c r="G212" s="35"/>
      <c r="H212" s="35"/>
      <c r="I212" s="56"/>
      <c r="J212" s="56"/>
    </row>
    <row r="213" spans="1:10" s="53" customFormat="1" x14ac:dyDescent="0.25">
      <c r="A213" s="33"/>
      <c r="B213" s="33"/>
      <c r="D213" s="17"/>
      <c r="E213" s="54"/>
      <c r="F213" s="55"/>
      <c r="G213" s="35"/>
      <c r="H213" s="35"/>
      <c r="I213" s="56"/>
      <c r="J213" s="56"/>
    </row>
    <row r="214" spans="1:10" s="53" customFormat="1" x14ac:dyDescent="0.25">
      <c r="A214" s="33"/>
      <c r="B214" s="33"/>
      <c r="D214" s="17"/>
      <c r="E214" s="54"/>
      <c r="F214" s="55"/>
      <c r="G214" s="35"/>
      <c r="H214" s="35"/>
      <c r="I214" s="56"/>
      <c r="J214" s="56"/>
    </row>
    <row r="215" spans="1:10" s="53" customFormat="1" x14ac:dyDescent="0.25">
      <c r="A215" s="33"/>
      <c r="B215" s="33"/>
      <c r="D215" s="17"/>
      <c r="E215" s="54"/>
      <c r="F215" s="55"/>
      <c r="G215" s="35"/>
      <c r="H215" s="35"/>
      <c r="I215" s="56"/>
      <c r="J215" s="56"/>
    </row>
    <row r="216" spans="1:10" s="53" customFormat="1" x14ac:dyDescent="0.25">
      <c r="A216" s="33"/>
      <c r="B216" s="33"/>
      <c r="D216" s="17"/>
      <c r="E216" s="54"/>
      <c r="F216" s="55"/>
      <c r="G216" s="35"/>
      <c r="H216" s="35"/>
      <c r="I216" s="56"/>
      <c r="J216" s="56"/>
    </row>
    <row r="217" spans="1:10" s="53" customFormat="1" x14ac:dyDescent="0.25">
      <c r="A217" s="33"/>
      <c r="B217" s="33"/>
      <c r="D217" s="17"/>
      <c r="E217" s="54"/>
      <c r="F217" s="55"/>
      <c r="G217" s="35"/>
      <c r="H217" s="35"/>
      <c r="I217" s="56"/>
      <c r="J217" s="56"/>
    </row>
    <row r="218" spans="1:10" s="53" customFormat="1" x14ac:dyDescent="0.25">
      <c r="A218" s="33"/>
      <c r="B218" s="33"/>
      <c r="D218" s="17"/>
      <c r="E218" s="54"/>
      <c r="F218" s="55"/>
      <c r="G218" s="35"/>
      <c r="H218" s="35"/>
      <c r="I218" s="56"/>
      <c r="J218" s="56"/>
    </row>
    <row r="219" spans="1:10" s="53" customFormat="1" x14ac:dyDescent="0.25">
      <c r="A219" s="33"/>
      <c r="B219" s="33"/>
      <c r="D219" s="17"/>
      <c r="E219" s="54"/>
      <c r="F219" s="55"/>
      <c r="G219" s="35"/>
      <c r="H219" s="35"/>
      <c r="I219" s="56"/>
      <c r="J219" s="56"/>
    </row>
    <row r="220" spans="1:10" s="53" customFormat="1" x14ac:dyDescent="0.25">
      <c r="A220" s="33"/>
      <c r="B220" s="33"/>
      <c r="D220" s="17"/>
      <c r="E220" s="54"/>
      <c r="F220" s="55"/>
      <c r="G220" s="35"/>
      <c r="H220" s="35"/>
      <c r="I220" s="56"/>
      <c r="J220" s="56"/>
    </row>
    <row r="221" spans="1:10" s="53" customFormat="1" x14ac:dyDescent="0.25">
      <c r="A221" s="33"/>
      <c r="B221" s="33"/>
      <c r="D221" s="17"/>
      <c r="E221" s="54"/>
      <c r="F221" s="55"/>
      <c r="G221" s="35"/>
      <c r="H221" s="35"/>
      <c r="I221" s="56"/>
      <c r="J221" s="56"/>
    </row>
    <row r="222" spans="1:10" s="53" customFormat="1" x14ac:dyDescent="0.25">
      <c r="A222" s="33"/>
      <c r="B222" s="33"/>
      <c r="D222" s="17"/>
      <c r="E222" s="54"/>
      <c r="F222" s="55"/>
      <c r="G222" s="35"/>
      <c r="H222" s="35"/>
      <c r="I222" s="56"/>
      <c r="J222" s="56"/>
    </row>
    <row r="223" spans="1:10" s="53" customFormat="1" x14ac:dyDescent="0.25">
      <c r="A223" s="33"/>
      <c r="B223" s="33"/>
      <c r="D223" s="17"/>
      <c r="E223" s="54"/>
      <c r="F223" s="55"/>
      <c r="G223" s="35"/>
      <c r="H223" s="35"/>
      <c r="I223" s="56"/>
      <c r="J223" s="56"/>
    </row>
    <row r="224" spans="1:10" s="53" customFormat="1" x14ac:dyDescent="0.25">
      <c r="A224" s="33"/>
      <c r="B224" s="33"/>
      <c r="D224" s="17"/>
      <c r="E224" s="54"/>
      <c r="F224" s="55"/>
      <c r="G224" s="35"/>
      <c r="H224" s="35"/>
      <c r="I224" s="56"/>
      <c r="J224" s="56"/>
    </row>
    <row r="225" spans="1:10" s="53" customFormat="1" x14ac:dyDescent="0.25">
      <c r="A225" s="33"/>
      <c r="B225" s="33"/>
      <c r="D225" s="17"/>
      <c r="E225" s="54"/>
      <c r="F225" s="55"/>
      <c r="G225" s="35"/>
      <c r="H225" s="35"/>
      <c r="I225" s="56"/>
      <c r="J225" s="56"/>
    </row>
    <row r="226" spans="1:10" s="53" customFormat="1" x14ac:dyDescent="0.25">
      <c r="A226" s="33"/>
      <c r="B226" s="33"/>
      <c r="D226" s="17"/>
      <c r="E226" s="54"/>
      <c r="F226" s="55"/>
      <c r="G226" s="35"/>
      <c r="H226" s="35"/>
      <c r="I226" s="56"/>
      <c r="J226" s="56"/>
    </row>
    <row r="227" spans="1:10" s="53" customFormat="1" x14ac:dyDescent="0.25">
      <c r="A227" s="33"/>
      <c r="B227" s="33"/>
      <c r="D227" s="17"/>
      <c r="E227" s="54"/>
      <c r="F227" s="55"/>
      <c r="G227" s="35"/>
      <c r="H227" s="35"/>
      <c r="I227" s="56"/>
      <c r="J227" s="56"/>
    </row>
    <row r="228" spans="1:10" s="53" customFormat="1" x14ac:dyDescent="0.25">
      <c r="A228" s="33"/>
      <c r="B228" s="33"/>
      <c r="D228" s="17"/>
      <c r="E228" s="54"/>
      <c r="F228" s="55"/>
      <c r="G228" s="35"/>
      <c r="H228" s="35"/>
      <c r="I228" s="56"/>
      <c r="J228" s="56"/>
    </row>
    <row r="229" spans="1:10" s="53" customFormat="1" x14ac:dyDescent="0.25">
      <c r="A229" s="33"/>
      <c r="B229" s="33"/>
      <c r="D229" s="17"/>
      <c r="E229" s="54"/>
      <c r="F229" s="55"/>
      <c r="G229" s="35"/>
      <c r="H229" s="35"/>
      <c r="I229" s="56"/>
      <c r="J229" s="56"/>
    </row>
    <row r="230" spans="1:10" s="53" customFormat="1" x14ac:dyDescent="0.25">
      <c r="A230" s="33"/>
      <c r="B230" s="33"/>
      <c r="D230" s="17"/>
      <c r="E230" s="54"/>
      <c r="F230" s="55"/>
      <c r="G230" s="35"/>
      <c r="H230" s="35"/>
      <c r="I230" s="56"/>
      <c r="J230" s="56"/>
    </row>
    <row r="231" spans="1:10" s="53" customFormat="1" x14ac:dyDescent="0.25">
      <c r="A231" s="33"/>
      <c r="B231" s="33"/>
      <c r="D231" s="17"/>
      <c r="E231" s="54"/>
      <c r="F231" s="55"/>
      <c r="G231" s="35"/>
      <c r="H231" s="35"/>
      <c r="I231" s="56"/>
      <c r="J231" s="56"/>
    </row>
    <row r="232" spans="1:10" s="53" customFormat="1" x14ac:dyDescent="0.25">
      <c r="A232" s="33"/>
      <c r="B232" s="33"/>
      <c r="D232" s="17"/>
      <c r="E232" s="54"/>
      <c r="F232" s="55"/>
      <c r="G232" s="35"/>
      <c r="H232" s="35"/>
      <c r="I232" s="56"/>
      <c r="J232" s="56"/>
    </row>
    <row r="233" spans="1:10" s="53" customFormat="1" x14ac:dyDescent="0.25">
      <c r="A233" s="33"/>
      <c r="B233" s="33"/>
      <c r="D233" s="17"/>
      <c r="E233" s="54"/>
      <c r="F233" s="55"/>
      <c r="G233" s="35"/>
      <c r="H233" s="35"/>
      <c r="I233" s="56"/>
      <c r="J233" s="56"/>
    </row>
    <row r="234" spans="1:10" s="53" customFormat="1" x14ac:dyDescent="0.25">
      <c r="A234" s="33"/>
      <c r="B234" s="33"/>
      <c r="D234" s="17"/>
      <c r="E234" s="54"/>
      <c r="F234" s="55"/>
      <c r="G234" s="35"/>
      <c r="H234" s="35"/>
      <c r="I234" s="56"/>
      <c r="J234" s="56"/>
    </row>
    <row r="235" spans="1:10" s="53" customFormat="1" x14ac:dyDescent="0.25">
      <c r="A235" s="33"/>
      <c r="B235" s="33"/>
      <c r="D235" s="17"/>
      <c r="E235" s="54"/>
      <c r="F235" s="55"/>
      <c r="G235" s="35"/>
      <c r="H235" s="35"/>
      <c r="I235" s="56"/>
      <c r="J235" s="56"/>
    </row>
    <row r="236" spans="1:10" s="53" customFormat="1" x14ac:dyDescent="0.25">
      <c r="A236" s="33"/>
      <c r="B236" s="33"/>
      <c r="D236" s="17"/>
      <c r="E236" s="54"/>
      <c r="F236" s="55"/>
      <c r="G236" s="35"/>
      <c r="H236" s="35"/>
      <c r="I236" s="56"/>
      <c r="J236" s="56"/>
    </row>
    <row r="237" spans="1:10" s="53" customFormat="1" x14ac:dyDescent="0.25">
      <c r="A237" s="33"/>
      <c r="B237" s="33"/>
      <c r="D237" s="17"/>
      <c r="E237" s="54"/>
      <c r="F237" s="55"/>
      <c r="G237" s="35"/>
      <c r="H237" s="35"/>
      <c r="I237" s="56"/>
      <c r="J237" s="56"/>
    </row>
    <row r="238" spans="1:10" s="53" customFormat="1" x14ac:dyDescent="0.25">
      <c r="A238" s="33"/>
      <c r="B238" s="33"/>
      <c r="D238" s="17"/>
      <c r="E238" s="54"/>
      <c r="F238" s="55"/>
      <c r="G238" s="35"/>
      <c r="H238" s="35"/>
      <c r="I238" s="56"/>
      <c r="J238" s="56"/>
    </row>
    <row r="239" spans="1:10" s="53" customFormat="1" x14ac:dyDescent="0.25">
      <c r="A239" s="33"/>
      <c r="B239" s="33"/>
      <c r="D239" s="17"/>
      <c r="E239" s="54"/>
      <c r="F239" s="55"/>
      <c r="G239" s="35"/>
      <c r="H239" s="35"/>
      <c r="I239" s="56"/>
      <c r="J239" s="56"/>
    </row>
    <row r="240" spans="1:10" s="53" customFormat="1" x14ac:dyDescent="0.25">
      <c r="A240" s="33"/>
      <c r="B240" s="33"/>
      <c r="D240" s="17"/>
      <c r="E240" s="54"/>
      <c r="F240" s="55"/>
      <c r="G240" s="35"/>
      <c r="H240" s="35"/>
      <c r="I240" s="56"/>
      <c r="J240" s="56"/>
    </row>
    <row r="241" spans="1:10" s="53" customFormat="1" x14ac:dyDescent="0.25">
      <c r="A241" s="33"/>
      <c r="B241" s="33"/>
      <c r="D241" s="17"/>
      <c r="E241" s="54"/>
      <c r="F241" s="55"/>
      <c r="G241" s="35"/>
      <c r="H241" s="35"/>
      <c r="I241" s="56"/>
      <c r="J241" s="56"/>
    </row>
    <row r="242" spans="1:10" s="53" customFormat="1" x14ac:dyDescent="0.25">
      <c r="A242" s="33"/>
      <c r="B242" s="33"/>
      <c r="D242" s="17"/>
      <c r="E242" s="54"/>
      <c r="F242" s="55"/>
      <c r="G242" s="35"/>
      <c r="H242" s="35"/>
      <c r="I242" s="56"/>
      <c r="J242" s="56"/>
    </row>
    <row r="243" spans="1:10" s="53" customFormat="1" x14ac:dyDescent="0.25">
      <c r="A243" s="33"/>
      <c r="B243" s="33"/>
      <c r="D243" s="17"/>
      <c r="E243" s="54"/>
      <c r="F243" s="55"/>
      <c r="G243" s="35"/>
      <c r="H243" s="35"/>
      <c r="I243" s="56"/>
      <c r="J243" s="56"/>
    </row>
    <row r="244" spans="1:10" s="53" customFormat="1" x14ac:dyDescent="0.25">
      <c r="A244" s="33"/>
      <c r="B244" s="33"/>
      <c r="D244" s="17"/>
      <c r="E244" s="54"/>
      <c r="F244" s="55"/>
      <c r="G244" s="35"/>
      <c r="H244" s="35"/>
      <c r="I244" s="56"/>
      <c r="J244" s="56"/>
    </row>
    <row r="245" spans="1:10" s="53" customFormat="1" x14ac:dyDescent="0.25">
      <c r="A245" s="33"/>
      <c r="B245" s="33"/>
      <c r="D245" s="17"/>
      <c r="E245" s="54"/>
      <c r="F245" s="55"/>
      <c r="G245" s="35"/>
      <c r="H245" s="35"/>
      <c r="I245" s="56"/>
      <c r="J245" s="56"/>
    </row>
    <row r="246" spans="1:10" s="53" customFormat="1" x14ac:dyDescent="0.25">
      <c r="A246" s="33"/>
      <c r="B246" s="33"/>
      <c r="D246" s="17"/>
      <c r="E246" s="54"/>
      <c r="F246" s="55"/>
      <c r="G246" s="35"/>
      <c r="H246" s="35"/>
      <c r="I246" s="56"/>
      <c r="J246" s="56"/>
    </row>
    <row r="247" spans="1:10" s="53" customFormat="1" x14ac:dyDescent="0.25">
      <c r="A247" s="33"/>
      <c r="B247" s="33"/>
      <c r="D247" s="17"/>
      <c r="E247" s="54"/>
      <c r="F247" s="55"/>
      <c r="G247" s="35"/>
      <c r="H247" s="35"/>
      <c r="I247" s="56"/>
      <c r="J247" s="56"/>
    </row>
    <row r="248" spans="1:10" s="53" customFormat="1" x14ac:dyDescent="0.25">
      <c r="A248" s="33"/>
      <c r="B248" s="33"/>
      <c r="D248" s="17"/>
      <c r="E248" s="54"/>
      <c r="F248" s="55"/>
      <c r="G248" s="35"/>
      <c r="H248" s="35"/>
      <c r="I248" s="56"/>
      <c r="J248" s="56"/>
    </row>
    <row r="249" spans="1:10" s="53" customFormat="1" x14ac:dyDescent="0.25">
      <c r="A249" s="33"/>
      <c r="B249" s="33"/>
      <c r="D249" s="17"/>
      <c r="E249" s="54"/>
      <c r="F249" s="55"/>
      <c r="G249" s="35"/>
      <c r="H249" s="35"/>
      <c r="I249" s="56"/>
      <c r="J249" s="56"/>
    </row>
    <row r="250" spans="1:10" s="53" customFormat="1" x14ac:dyDescent="0.25">
      <c r="A250" s="33"/>
      <c r="B250" s="33"/>
      <c r="D250" s="17"/>
      <c r="E250" s="54"/>
      <c r="F250" s="55"/>
      <c r="G250" s="35"/>
      <c r="H250" s="35"/>
      <c r="I250" s="56"/>
      <c r="J250" s="56"/>
    </row>
    <row r="251" spans="1:10" s="53" customFormat="1" x14ac:dyDescent="0.25">
      <c r="A251" s="33"/>
      <c r="B251" s="33"/>
      <c r="D251" s="17"/>
      <c r="E251" s="54"/>
      <c r="F251" s="55"/>
      <c r="G251" s="35"/>
      <c r="H251" s="35"/>
      <c r="I251" s="56"/>
      <c r="J251" s="56"/>
    </row>
    <row r="252" spans="1:10" s="53" customFormat="1" x14ac:dyDescent="0.25">
      <c r="A252" s="33"/>
      <c r="B252" s="33"/>
      <c r="D252" s="17"/>
      <c r="E252" s="54"/>
      <c r="F252" s="55"/>
      <c r="G252" s="35"/>
      <c r="H252" s="35"/>
      <c r="I252" s="56"/>
      <c r="J252" s="56"/>
    </row>
    <row r="253" spans="1:10" s="53" customFormat="1" x14ac:dyDescent="0.25">
      <c r="A253" s="33"/>
      <c r="B253" s="33"/>
      <c r="D253" s="17"/>
      <c r="E253" s="54"/>
      <c r="F253" s="55"/>
      <c r="G253" s="35"/>
      <c r="H253" s="35"/>
      <c r="I253" s="56"/>
      <c r="J253" s="56"/>
    </row>
    <row r="254" spans="1:10" s="53" customFormat="1" x14ac:dyDescent="0.25">
      <c r="A254" s="33"/>
      <c r="B254" s="33"/>
      <c r="D254" s="17"/>
      <c r="E254" s="54"/>
      <c r="F254" s="55"/>
      <c r="G254" s="35"/>
      <c r="H254" s="35"/>
      <c r="I254" s="56"/>
      <c r="J254" s="56"/>
    </row>
    <row r="255" spans="1:10" s="53" customFormat="1" x14ac:dyDescent="0.25">
      <c r="A255" s="33"/>
      <c r="B255" s="33"/>
      <c r="D255" s="17"/>
      <c r="E255" s="54"/>
      <c r="F255" s="55"/>
      <c r="G255" s="35"/>
      <c r="H255" s="35"/>
      <c r="I255" s="56"/>
      <c r="J255" s="56"/>
    </row>
    <row r="256" spans="1:10" s="53" customFormat="1" x14ac:dyDescent="0.25">
      <c r="A256" s="33"/>
      <c r="B256" s="33"/>
      <c r="D256" s="17"/>
      <c r="E256" s="54"/>
      <c r="F256" s="55"/>
      <c r="G256" s="35"/>
      <c r="H256" s="35"/>
      <c r="I256" s="56"/>
      <c r="J256" s="56"/>
    </row>
    <row r="257" spans="1:10" s="53" customFormat="1" x14ac:dyDescent="0.25">
      <c r="A257" s="33"/>
      <c r="B257" s="33"/>
      <c r="D257" s="17"/>
      <c r="E257" s="54"/>
      <c r="F257" s="55"/>
      <c r="G257" s="35"/>
      <c r="H257" s="35"/>
      <c r="I257" s="56"/>
      <c r="J257" s="56"/>
    </row>
    <row r="258" spans="1:10" s="53" customFormat="1" x14ac:dyDescent="0.25">
      <c r="A258" s="33"/>
      <c r="B258" s="33"/>
      <c r="D258" s="17"/>
      <c r="E258" s="54"/>
      <c r="F258" s="55"/>
      <c r="G258" s="35"/>
      <c r="H258" s="35"/>
      <c r="I258" s="56"/>
      <c r="J258" s="56"/>
    </row>
    <row r="259" spans="1:10" s="53" customFormat="1" x14ac:dyDescent="0.25">
      <c r="A259" s="33"/>
      <c r="B259" s="33"/>
      <c r="D259" s="17"/>
      <c r="E259" s="54"/>
      <c r="F259" s="55"/>
      <c r="G259" s="35"/>
      <c r="H259" s="35"/>
      <c r="I259" s="56"/>
      <c r="J259" s="56"/>
    </row>
    <row r="260" spans="1:10" s="53" customFormat="1" x14ac:dyDescent="0.25">
      <c r="A260" s="33"/>
      <c r="B260" s="33"/>
      <c r="D260" s="17"/>
      <c r="E260" s="54"/>
      <c r="F260" s="55"/>
      <c r="G260" s="35"/>
      <c r="H260" s="35"/>
      <c r="I260" s="56"/>
      <c r="J260" s="56"/>
    </row>
    <row r="261" spans="1:10" s="53" customFormat="1" x14ac:dyDescent="0.25">
      <c r="A261" s="33"/>
      <c r="B261" s="33"/>
      <c r="D261" s="17"/>
      <c r="E261" s="54"/>
      <c r="F261" s="55"/>
      <c r="G261" s="35"/>
      <c r="H261" s="35"/>
      <c r="I261" s="56"/>
      <c r="J261" s="56"/>
    </row>
    <row r="262" spans="1:10" s="53" customFormat="1" x14ac:dyDescent="0.25">
      <c r="A262" s="33"/>
      <c r="B262" s="33"/>
      <c r="D262" s="17"/>
      <c r="E262" s="54"/>
      <c r="F262" s="55"/>
      <c r="G262" s="35"/>
      <c r="H262" s="35"/>
      <c r="I262" s="56"/>
      <c r="J262" s="56"/>
    </row>
    <row r="263" spans="1:10" s="53" customFormat="1" x14ac:dyDescent="0.25">
      <c r="A263" s="33"/>
      <c r="B263" s="33"/>
      <c r="D263" s="17"/>
      <c r="E263" s="54"/>
      <c r="F263" s="55"/>
      <c r="G263" s="35"/>
      <c r="H263" s="35"/>
      <c r="I263" s="56"/>
      <c r="J263" s="56"/>
    </row>
    <row r="264" spans="1:10" s="53" customFormat="1" x14ac:dyDescent="0.25">
      <c r="A264" s="33"/>
      <c r="B264" s="33"/>
      <c r="D264" s="17"/>
      <c r="E264" s="54"/>
      <c r="F264" s="55"/>
      <c r="G264" s="35"/>
      <c r="H264" s="35"/>
      <c r="I264" s="56"/>
      <c r="J264" s="56"/>
    </row>
    <row r="265" spans="1:10" s="53" customFormat="1" x14ac:dyDescent="0.25">
      <c r="A265" s="33"/>
      <c r="B265" s="33"/>
      <c r="D265" s="17"/>
      <c r="E265" s="54"/>
      <c r="F265" s="55"/>
      <c r="G265" s="35"/>
      <c r="H265" s="35"/>
      <c r="I265" s="56"/>
      <c r="J265" s="56"/>
    </row>
    <row r="266" spans="1:10" s="53" customFormat="1" x14ac:dyDescent="0.25">
      <c r="A266" s="33"/>
      <c r="B266" s="33"/>
      <c r="D266" s="17"/>
      <c r="E266" s="54"/>
      <c r="F266" s="55"/>
      <c r="G266" s="35"/>
      <c r="H266" s="35"/>
      <c r="I266" s="56"/>
      <c r="J266" s="56"/>
    </row>
    <row r="267" spans="1:10" s="53" customFormat="1" x14ac:dyDescent="0.25">
      <c r="A267" s="33"/>
      <c r="B267" s="33"/>
      <c r="D267" s="17"/>
      <c r="E267" s="54"/>
      <c r="F267" s="55"/>
      <c r="G267" s="35"/>
      <c r="H267" s="35"/>
      <c r="I267" s="56"/>
      <c r="J267" s="56"/>
    </row>
    <row r="268" spans="1:10" s="53" customFormat="1" x14ac:dyDescent="0.25">
      <c r="A268" s="33"/>
      <c r="B268" s="33"/>
      <c r="D268" s="17"/>
      <c r="E268" s="54"/>
      <c r="F268" s="55"/>
      <c r="G268" s="35"/>
      <c r="H268" s="35"/>
      <c r="I268" s="56"/>
      <c r="J268" s="56"/>
    </row>
    <row r="269" spans="1:10" s="53" customFormat="1" x14ac:dyDescent="0.25">
      <c r="A269" s="33"/>
      <c r="B269" s="33"/>
      <c r="D269" s="17"/>
      <c r="E269" s="54"/>
      <c r="F269" s="55"/>
      <c r="G269" s="35"/>
      <c r="H269" s="35"/>
      <c r="I269" s="56"/>
      <c r="J269" s="56"/>
    </row>
    <row r="270" spans="1:10" s="53" customFormat="1" x14ac:dyDescent="0.25">
      <c r="A270" s="33"/>
      <c r="B270" s="33"/>
      <c r="D270" s="17"/>
      <c r="E270" s="54"/>
      <c r="F270" s="55"/>
      <c r="G270" s="35"/>
      <c r="H270" s="35"/>
      <c r="I270" s="56"/>
      <c r="J270" s="56"/>
    </row>
    <row r="271" spans="1:10" s="53" customFormat="1" x14ac:dyDescent="0.25">
      <c r="A271" s="33"/>
      <c r="B271" s="33"/>
      <c r="D271" s="17"/>
      <c r="E271" s="54"/>
      <c r="F271" s="55"/>
      <c r="G271" s="35"/>
      <c r="H271" s="35"/>
      <c r="I271" s="56"/>
      <c r="J271" s="56"/>
    </row>
    <row r="272" spans="1:10" s="53" customFormat="1" x14ac:dyDescent="0.25">
      <c r="A272" s="33"/>
      <c r="B272" s="33"/>
      <c r="D272" s="17"/>
      <c r="E272" s="54"/>
      <c r="F272" s="55"/>
      <c r="G272" s="35"/>
      <c r="H272" s="35"/>
      <c r="I272" s="56"/>
      <c r="J272" s="56"/>
    </row>
    <row r="273" spans="1:10" s="53" customFormat="1" x14ac:dyDescent="0.25">
      <c r="A273" s="33"/>
      <c r="B273" s="33"/>
      <c r="D273" s="17"/>
      <c r="E273" s="54"/>
      <c r="F273" s="55"/>
      <c r="G273" s="35"/>
      <c r="H273" s="35"/>
      <c r="I273" s="56"/>
      <c r="J273" s="56"/>
    </row>
    <row r="274" spans="1:10" s="53" customFormat="1" x14ac:dyDescent="0.25">
      <c r="A274" s="33"/>
      <c r="B274" s="33"/>
      <c r="D274" s="17"/>
      <c r="E274" s="54"/>
      <c r="F274" s="55"/>
      <c r="G274" s="35"/>
      <c r="H274" s="35"/>
      <c r="I274" s="56"/>
      <c r="J274" s="56"/>
    </row>
    <row r="275" spans="1:10" s="53" customFormat="1" x14ac:dyDescent="0.25">
      <c r="A275" s="33"/>
      <c r="B275" s="33"/>
      <c r="D275" s="17"/>
      <c r="E275" s="54"/>
      <c r="F275" s="55"/>
      <c r="G275" s="35"/>
      <c r="H275" s="35"/>
      <c r="I275" s="56"/>
      <c r="J275" s="56"/>
    </row>
    <row r="276" spans="1:10" s="53" customFormat="1" x14ac:dyDescent="0.25">
      <c r="A276" s="33"/>
      <c r="B276" s="33"/>
      <c r="D276" s="17"/>
      <c r="E276" s="54"/>
      <c r="F276" s="55"/>
      <c r="G276" s="35"/>
      <c r="H276" s="35"/>
      <c r="I276" s="56"/>
      <c r="J276" s="56"/>
    </row>
    <row r="277" spans="1:10" s="53" customFormat="1" x14ac:dyDescent="0.25">
      <c r="A277" s="33"/>
      <c r="B277" s="33"/>
      <c r="D277" s="17"/>
      <c r="E277" s="54"/>
      <c r="F277" s="55"/>
      <c r="G277" s="35"/>
      <c r="H277" s="35"/>
      <c r="I277" s="56"/>
      <c r="J277" s="56"/>
    </row>
  </sheetData>
  <sheetProtection selectLockedCells="1" selectUnlockedCells="1"/>
  <mergeCells count="8">
    <mergeCell ref="A13:H13"/>
    <mergeCell ref="I13:J13"/>
    <mergeCell ref="A1:J1"/>
    <mergeCell ref="A2:H2"/>
    <mergeCell ref="A10:H11"/>
    <mergeCell ref="I11:J11"/>
    <mergeCell ref="A12:H12"/>
    <mergeCell ref="I12:J12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GridLines="0" view="pageBreakPreview" zoomScaleNormal="115" zoomScaleSheetLayoutView="100" workbookViewId="0">
      <pane ySplit="3" topLeftCell="A4" activePane="bottomLeft" state="frozen"/>
      <selection activeCell="C24" sqref="C24"/>
      <selection pane="bottomLeft" activeCell="B6" sqref="B6"/>
    </sheetView>
  </sheetViews>
  <sheetFormatPr defaultRowHeight="12.75" x14ac:dyDescent="0.25"/>
  <cols>
    <col min="1" max="1" width="2.7109375" style="33" customWidth="1"/>
    <col min="2" max="2" width="29.140625" style="57" customWidth="1"/>
    <col min="3" max="3" width="5.7109375" style="53" customWidth="1"/>
    <col min="4" max="4" width="2.7109375" style="17" customWidth="1"/>
    <col min="5" max="5" width="7.7109375" style="54" customWidth="1"/>
    <col min="6" max="6" width="7.7109375" style="55" customWidth="1"/>
    <col min="7" max="8" width="8.7109375" style="35" customWidth="1"/>
    <col min="9" max="10" width="11.28515625" style="56" customWidth="1"/>
    <col min="11" max="11" width="9.140625" style="17"/>
    <col min="12" max="12" width="10" style="17" bestFit="1" customWidth="1"/>
    <col min="13" max="248" width="9.140625" style="17"/>
    <col min="249" max="249" width="4.28515625" style="17" customWidth="1"/>
    <col min="250" max="250" width="38.140625" style="17" customWidth="1"/>
    <col min="251" max="251" width="7.85546875" style="17" customWidth="1"/>
    <col min="252" max="252" width="3.7109375" style="17" bestFit="1" customWidth="1"/>
    <col min="253" max="253" width="9.5703125" style="17" bestFit="1" customWidth="1"/>
    <col min="254" max="254" width="8.5703125" style="17" bestFit="1" customWidth="1"/>
    <col min="255" max="255" width="11.42578125" style="17" bestFit="1" customWidth="1"/>
    <col min="256" max="256" width="11" style="17" bestFit="1" customWidth="1"/>
    <col min="257" max="504" width="9.140625" style="17"/>
    <col min="505" max="505" width="4.28515625" style="17" customWidth="1"/>
    <col min="506" max="506" width="38.140625" style="17" customWidth="1"/>
    <col min="507" max="507" width="7.85546875" style="17" customWidth="1"/>
    <col min="508" max="508" width="3.7109375" style="17" bestFit="1" customWidth="1"/>
    <col min="509" max="509" width="9.5703125" style="17" bestFit="1" customWidth="1"/>
    <col min="510" max="510" width="8.5703125" style="17" bestFit="1" customWidth="1"/>
    <col min="511" max="511" width="11.42578125" style="17" bestFit="1" customWidth="1"/>
    <col min="512" max="512" width="11" style="17" bestFit="1" customWidth="1"/>
    <col min="513" max="760" width="9.140625" style="17"/>
    <col min="761" max="761" width="4.28515625" style="17" customWidth="1"/>
    <col min="762" max="762" width="38.140625" style="17" customWidth="1"/>
    <col min="763" max="763" width="7.85546875" style="17" customWidth="1"/>
    <col min="764" max="764" width="3.7109375" style="17" bestFit="1" customWidth="1"/>
    <col min="765" max="765" width="9.5703125" style="17" bestFit="1" customWidth="1"/>
    <col min="766" max="766" width="8.5703125" style="17" bestFit="1" customWidth="1"/>
    <col min="767" max="767" width="11.42578125" style="17" bestFit="1" customWidth="1"/>
    <col min="768" max="768" width="11" style="17" bestFit="1" customWidth="1"/>
    <col min="769" max="1016" width="9.140625" style="17"/>
    <col min="1017" max="1017" width="4.28515625" style="17" customWidth="1"/>
    <col min="1018" max="1018" width="38.140625" style="17" customWidth="1"/>
    <col min="1019" max="1019" width="7.85546875" style="17" customWidth="1"/>
    <col min="1020" max="1020" width="3.7109375" style="17" bestFit="1" customWidth="1"/>
    <col min="1021" max="1021" width="9.5703125" style="17" bestFit="1" customWidth="1"/>
    <col min="1022" max="1022" width="8.5703125" style="17" bestFit="1" customWidth="1"/>
    <col min="1023" max="1023" width="11.42578125" style="17" bestFit="1" customWidth="1"/>
    <col min="1024" max="1024" width="11" style="17" bestFit="1" customWidth="1"/>
    <col min="1025" max="1272" width="9.140625" style="17"/>
    <col min="1273" max="1273" width="4.28515625" style="17" customWidth="1"/>
    <col min="1274" max="1274" width="38.140625" style="17" customWidth="1"/>
    <col min="1275" max="1275" width="7.85546875" style="17" customWidth="1"/>
    <col min="1276" max="1276" width="3.7109375" style="17" bestFit="1" customWidth="1"/>
    <col min="1277" max="1277" width="9.5703125" style="17" bestFit="1" customWidth="1"/>
    <col min="1278" max="1278" width="8.5703125" style="17" bestFit="1" customWidth="1"/>
    <col min="1279" max="1279" width="11.42578125" style="17" bestFit="1" customWidth="1"/>
    <col min="1280" max="1280" width="11" style="17" bestFit="1" customWidth="1"/>
    <col min="1281" max="1528" width="9.140625" style="17"/>
    <col min="1529" max="1529" width="4.28515625" style="17" customWidth="1"/>
    <col min="1530" max="1530" width="38.140625" style="17" customWidth="1"/>
    <col min="1531" max="1531" width="7.85546875" style="17" customWidth="1"/>
    <col min="1532" max="1532" width="3.7109375" style="17" bestFit="1" customWidth="1"/>
    <col min="1533" max="1533" width="9.5703125" style="17" bestFit="1" customWidth="1"/>
    <col min="1534" max="1534" width="8.5703125" style="17" bestFit="1" customWidth="1"/>
    <col min="1535" max="1535" width="11.42578125" style="17" bestFit="1" customWidth="1"/>
    <col min="1536" max="1536" width="11" style="17" bestFit="1" customWidth="1"/>
    <col min="1537" max="1784" width="9.140625" style="17"/>
    <col min="1785" max="1785" width="4.28515625" style="17" customWidth="1"/>
    <col min="1786" max="1786" width="38.140625" style="17" customWidth="1"/>
    <col min="1787" max="1787" width="7.85546875" style="17" customWidth="1"/>
    <col min="1788" max="1788" width="3.7109375" style="17" bestFit="1" customWidth="1"/>
    <col min="1789" max="1789" width="9.5703125" style="17" bestFit="1" customWidth="1"/>
    <col min="1790" max="1790" width="8.5703125" style="17" bestFit="1" customWidth="1"/>
    <col min="1791" max="1791" width="11.42578125" style="17" bestFit="1" customWidth="1"/>
    <col min="1792" max="1792" width="11" style="17" bestFit="1" customWidth="1"/>
    <col min="1793" max="2040" width="9.140625" style="17"/>
    <col min="2041" max="2041" width="4.28515625" style="17" customWidth="1"/>
    <col min="2042" max="2042" width="38.140625" style="17" customWidth="1"/>
    <col min="2043" max="2043" width="7.85546875" style="17" customWidth="1"/>
    <col min="2044" max="2044" width="3.7109375" style="17" bestFit="1" customWidth="1"/>
    <col min="2045" max="2045" width="9.5703125" style="17" bestFit="1" customWidth="1"/>
    <col min="2046" max="2046" width="8.5703125" style="17" bestFit="1" customWidth="1"/>
    <col min="2047" max="2047" width="11.42578125" style="17" bestFit="1" customWidth="1"/>
    <col min="2048" max="2048" width="11" style="17" bestFit="1" customWidth="1"/>
    <col min="2049" max="2296" width="9.140625" style="17"/>
    <col min="2297" max="2297" width="4.28515625" style="17" customWidth="1"/>
    <col min="2298" max="2298" width="38.140625" style="17" customWidth="1"/>
    <col min="2299" max="2299" width="7.85546875" style="17" customWidth="1"/>
    <col min="2300" max="2300" width="3.7109375" style="17" bestFit="1" customWidth="1"/>
    <col min="2301" max="2301" width="9.5703125" style="17" bestFit="1" customWidth="1"/>
    <col min="2302" max="2302" width="8.5703125" style="17" bestFit="1" customWidth="1"/>
    <col min="2303" max="2303" width="11.42578125" style="17" bestFit="1" customWidth="1"/>
    <col min="2304" max="2304" width="11" style="17" bestFit="1" customWidth="1"/>
    <col min="2305" max="2552" width="9.140625" style="17"/>
    <col min="2553" max="2553" width="4.28515625" style="17" customWidth="1"/>
    <col min="2554" max="2554" width="38.140625" style="17" customWidth="1"/>
    <col min="2555" max="2555" width="7.85546875" style="17" customWidth="1"/>
    <col min="2556" max="2556" width="3.7109375" style="17" bestFit="1" customWidth="1"/>
    <col min="2557" max="2557" width="9.5703125" style="17" bestFit="1" customWidth="1"/>
    <col min="2558" max="2558" width="8.5703125" style="17" bestFit="1" customWidth="1"/>
    <col min="2559" max="2559" width="11.42578125" style="17" bestFit="1" customWidth="1"/>
    <col min="2560" max="2560" width="11" style="17" bestFit="1" customWidth="1"/>
    <col min="2561" max="2808" width="9.140625" style="17"/>
    <col min="2809" max="2809" width="4.28515625" style="17" customWidth="1"/>
    <col min="2810" max="2810" width="38.140625" style="17" customWidth="1"/>
    <col min="2811" max="2811" width="7.85546875" style="17" customWidth="1"/>
    <col min="2812" max="2812" width="3.7109375" style="17" bestFit="1" customWidth="1"/>
    <col min="2813" max="2813" width="9.5703125" style="17" bestFit="1" customWidth="1"/>
    <col min="2814" max="2814" width="8.5703125" style="17" bestFit="1" customWidth="1"/>
    <col min="2815" max="2815" width="11.42578125" style="17" bestFit="1" customWidth="1"/>
    <col min="2816" max="2816" width="11" style="17" bestFit="1" customWidth="1"/>
    <col min="2817" max="3064" width="9.140625" style="17"/>
    <col min="3065" max="3065" width="4.28515625" style="17" customWidth="1"/>
    <col min="3066" max="3066" width="38.140625" style="17" customWidth="1"/>
    <col min="3067" max="3067" width="7.85546875" style="17" customWidth="1"/>
    <col min="3068" max="3068" width="3.7109375" style="17" bestFit="1" customWidth="1"/>
    <col min="3069" max="3069" width="9.5703125" style="17" bestFit="1" customWidth="1"/>
    <col min="3070" max="3070" width="8.5703125" style="17" bestFit="1" customWidth="1"/>
    <col min="3071" max="3071" width="11.42578125" style="17" bestFit="1" customWidth="1"/>
    <col min="3072" max="3072" width="11" style="17" bestFit="1" customWidth="1"/>
    <col min="3073" max="3320" width="9.140625" style="17"/>
    <col min="3321" max="3321" width="4.28515625" style="17" customWidth="1"/>
    <col min="3322" max="3322" width="38.140625" style="17" customWidth="1"/>
    <col min="3323" max="3323" width="7.85546875" style="17" customWidth="1"/>
    <col min="3324" max="3324" width="3.7109375" style="17" bestFit="1" customWidth="1"/>
    <col min="3325" max="3325" width="9.5703125" style="17" bestFit="1" customWidth="1"/>
    <col min="3326" max="3326" width="8.5703125" style="17" bestFit="1" customWidth="1"/>
    <col min="3327" max="3327" width="11.42578125" style="17" bestFit="1" customWidth="1"/>
    <col min="3328" max="3328" width="11" style="17" bestFit="1" customWidth="1"/>
    <col min="3329" max="3576" width="9.140625" style="17"/>
    <col min="3577" max="3577" width="4.28515625" style="17" customWidth="1"/>
    <col min="3578" max="3578" width="38.140625" style="17" customWidth="1"/>
    <col min="3579" max="3579" width="7.85546875" style="17" customWidth="1"/>
    <col min="3580" max="3580" width="3.7109375" style="17" bestFit="1" customWidth="1"/>
    <col min="3581" max="3581" width="9.5703125" style="17" bestFit="1" customWidth="1"/>
    <col min="3582" max="3582" width="8.5703125" style="17" bestFit="1" customWidth="1"/>
    <col min="3583" max="3583" width="11.42578125" style="17" bestFit="1" customWidth="1"/>
    <col min="3584" max="3584" width="11" style="17" bestFit="1" customWidth="1"/>
    <col min="3585" max="3832" width="9.140625" style="17"/>
    <col min="3833" max="3833" width="4.28515625" style="17" customWidth="1"/>
    <col min="3834" max="3834" width="38.140625" style="17" customWidth="1"/>
    <col min="3835" max="3835" width="7.85546875" style="17" customWidth="1"/>
    <col min="3836" max="3836" width="3.7109375" style="17" bestFit="1" customWidth="1"/>
    <col min="3837" max="3837" width="9.5703125" style="17" bestFit="1" customWidth="1"/>
    <col min="3838" max="3838" width="8.5703125" style="17" bestFit="1" customWidth="1"/>
    <col min="3839" max="3839" width="11.42578125" style="17" bestFit="1" customWidth="1"/>
    <col min="3840" max="3840" width="11" style="17" bestFit="1" customWidth="1"/>
    <col min="3841" max="4088" width="9.140625" style="17"/>
    <col min="4089" max="4089" width="4.28515625" style="17" customWidth="1"/>
    <col min="4090" max="4090" width="38.140625" style="17" customWidth="1"/>
    <col min="4091" max="4091" width="7.85546875" style="17" customWidth="1"/>
    <col min="4092" max="4092" width="3.7109375" style="17" bestFit="1" customWidth="1"/>
    <col min="4093" max="4093" width="9.5703125" style="17" bestFit="1" customWidth="1"/>
    <col min="4094" max="4094" width="8.5703125" style="17" bestFit="1" customWidth="1"/>
    <col min="4095" max="4095" width="11.42578125" style="17" bestFit="1" customWidth="1"/>
    <col min="4096" max="4096" width="11" style="17" bestFit="1" customWidth="1"/>
    <col min="4097" max="4344" width="9.140625" style="17"/>
    <col min="4345" max="4345" width="4.28515625" style="17" customWidth="1"/>
    <col min="4346" max="4346" width="38.140625" style="17" customWidth="1"/>
    <col min="4347" max="4347" width="7.85546875" style="17" customWidth="1"/>
    <col min="4348" max="4348" width="3.7109375" style="17" bestFit="1" customWidth="1"/>
    <col min="4349" max="4349" width="9.5703125" style="17" bestFit="1" customWidth="1"/>
    <col min="4350" max="4350" width="8.5703125" style="17" bestFit="1" customWidth="1"/>
    <col min="4351" max="4351" width="11.42578125" style="17" bestFit="1" customWidth="1"/>
    <col min="4352" max="4352" width="11" style="17" bestFit="1" customWidth="1"/>
    <col min="4353" max="4600" width="9.140625" style="17"/>
    <col min="4601" max="4601" width="4.28515625" style="17" customWidth="1"/>
    <col min="4602" max="4602" width="38.140625" style="17" customWidth="1"/>
    <col min="4603" max="4603" width="7.85546875" style="17" customWidth="1"/>
    <col min="4604" max="4604" width="3.7109375" style="17" bestFit="1" customWidth="1"/>
    <col min="4605" max="4605" width="9.5703125" style="17" bestFit="1" customWidth="1"/>
    <col min="4606" max="4606" width="8.5703125" style="17" bestFit="1" customWidth="1"/>
    <col min="4607" max="4607" width="11.42578125" style="17" bestFit="1" customWidth="1"/>
    <col min="4608" max="4608" width="11" style="17" bestFit="1" customWidth="1"/>
    <col min="4609" max="4856" width="9.140625" style="17"/>
    <col min="4857" max="4857" width="4.28515625" style="17" customWidth="1"/>
    <col min="4858" max="4858" width="38.140625" style="17" customWidth="1"/>
    <col min="4859" max="4859" width="7.85546875" style="17" customWidth="1"/>
    <col min="4860" max="4860" width="3.7109375" style="17" bestFit="1" customWidth="1"/>
    <col min="4861" max="4861" width="9.5703125" style="17" bestFit="1" customWidth="1"/>
    <col min="4862" max="4862" width="8.5703125" style="17" bestFit="1" customWidth="1"/>
    <col min="4863" max="4863" width="11.42578125" style="17" bestFit="1" customWidth="1"/>
    <col min="4864" max="4864" width="11" style="17" bestFit="1" customWidth="1"/>
    <col min="4865" max="5112" width="9.140625" style="17"/>
    <col min="5113" max="5113" width="4.28515625" style="17" customWidth="1"/>
    <col min="5114" max="5114" width="38.140625" style="17" customWidth="1"/>
    <col min="5115" max="5115" width="7.85546875" style="17" customWidth="1"/>
    <col min="5116" max="5116" width="3.7109375" style="17" bestFit="1" customWidth="1"/>
    <col min="5117" max="5117" width="9.5703125" style="17" bestFit="1" customWidth="1"/>
    <col min="5118" max="5118" width="8.5703125" style="17" bestFit="1" customWidth="1"/>
    <col min="5119" max="5119" width="11.42578125" style="17" bestFit="1" customWidth="1"/>
    <col min="5120" max="5120" width="11" style="17" bestFit="1" customWidth="1"/>
    <col min="5121" max="5368" width="9.140625" style="17"/>
    <col min="5369" max="5369" width="4.28515625" style="17" customWidth="1"/>
    <col min="5370" max="5370" width="38.140625" style="17" customWidth="1"/>
    <col min="5371" max="5371" width="7.85546875" style="17" customWidth="1"/>
    <col min="5372" max="5372" width="3.7109375" style="17" bestFit="1" customWidth="1"/>
    <col min="5373" max="5373" width="9.5703125" style="17" bestFit="1" customWidth="1"/>
    <col min="5374" max="5374" width="8.5703125" style="17" bestFit="1" customWidth="1"/>
    <col min="5375" max="5375" width="11.42578125" style="17" bestFit="1" customWidth="1"/>
    <col min="5376" max="5376" width="11" style="17" bestFit="1" customWidth="1"/>
    <col min="5377" max="5624" width="9.140625" style="17"/>
    <col min="5625" max="5625" width="4.28515625" style="17" customWidth="1"/>
    <col min="5626" max="5626" width="38.140625" style="17" customWidth="1"/>
    <col min="5627" max="5627" width="7.85546875" style="17" customWidth="1"/>
    <col min="5628" max="5628" width="3.7109375" style="17" bestFit="1" customWidth="1"/>
    <col min="5629" max="5629" width="9.5703125" style="17" bestFit="1" customWidth="1"/>
    <col min="5630" max="5630" width="8.5703125" style="17" bestFit="1" customWidth="1"/>
    <col min="5631" max="5631" width="11.42578125" style="17" bestFit="1" customWidth="1"/>
    <col min="5632" max="5632" width="11" style="17" bestFit="1" customWidth="1"/>
    <col min="5633" max="5880" width="9.140625" style="17"/>
    <col min="5881" max="5881" width="4.28515625" style="17" customWidth="1"/>
    <col min="5882" max="5882" width="38.140625" style="17" customWidth="1"/>
    <col min="5883" max="5883" width="7.85546875" style="17" customWidth="1"/>
    <col min="5884" max="5884" width="3.7109375" style="17" bestFit="1" customWidth="1"/>
    <col min="5885" max="5885" width="9.5703125" style="17" bestFit="1" customWidth="1"/>
    <col min="5886" max="5886" width="8.5703125" style="17" bestFit="1" customWidth="1"/>
    <col min="5887" max="5887" width="11.42578125" style="17" bestFit="1" customWidth="1"/>
    <col min="5888" max="5888" width="11" style="17" bestFit="1" customWidth="1"/>
    <col min="5889" max="6136" width="9.140625" style="17"/>
    <col min="6137" max="6137" width="4.28515625" style="17" customWidth="1"/>
    <col min="6138" max="6138" width="38.140625" style="17" customWidth="1"/>
    <col min="6139" max="6139" width="7.85546875" style="17" customWidth="1"/>
    <col min="6140" max="6140" width="3.7109375" style="17" bestFit="1" customWidth="1"/>
    <col min="6141" max="6141" width="9.5703125" style="17" bestFit="1" customWidth="1"/>
    <col min="6142" max="6142" width="8.5703125" style="17" bestFit="1" customWidth="1"/>
    <col min="6143" max="6143" width="11.42578125" style="17" bestFit="1" customWidth="1"/>
    <col min="6144" max="6144" width="11" style="17" bestFit="1" customWidth="1"/>
    <col min="6145" max="6392" width="9.140625" style="17"/>
    <col min="6393" max="6393" width="4.28515625" style="17" customWidth="1"/>
    <col min="6394" max="6394" width="38.140625" style="17" customWidth="1"/>
    <col min="6395" max="6395" width="7.85546875" style="17" customWidth="1"/>
    <col min="6396" max="6396" width="3.7109375" style="17" bestFit="1" customWidth="1"/>
    <col min="6397" max="6397" width="9.5703125" style="17" bestFit="1" customWidth="1"/>
    <col min="6398" max="6398" width="8.5703125" style="17" bestFit="1" customWidth="1"/>
    <col min="6399" max="6399" width="11.42578125" style="17" bestFit="1" customWidth="1"/>
    <col min="6400" max="6400" width="11" style="17" bestFit="1" customWidth="1"/>
    <col min="6401" max="6648" width="9.140625" style="17"/>
    <col min="6649" max="6649" width="4.28515625" style="17" customWidth="1"/>
    <col min="6650" max="6650" width="38.140625" style="17" customWidth="1"/>
    <col min="6651" max="6651" width="7.85546875" style="17" customWidth="1"/>
    <col min="6652" max="6652" width="3.7109375" style="17" bestFit="1" customWidth="1"/>
    <col min="6653" max="6653" width="9.5703125" style="17" bestFit="1" customWidth="1"/>
    <col min="6654" max="6654" width="8.5703125" style="17" bestFit="1" customWidth="1"/>
    <col min="6655" max="6655" width="11.42578125" style="17" bestFit="1" customWidth="1"/>
    <col min="6656" max="6656" width="11" style="17" bestFit="1" customWidth="1"/>
    <col min="6657" max="6904" width="9.140625" style="17"/>
    <col min="6905" max="6905" width="4.28515625" style="17" customWidth="1"/>
    <col min="6906" max="6906" width="38.140625" style="17" customWidth="1"/>
    <col min="6907" max="6907" width="7.85546875" style="17" customWidth="1"/>
    <col min="6908" max="6908" width="3.7109375" style="17" bestFit="1" customWidth="1"/>
    <col min="6909" max="6909" width="9.5703125" style="17" bestFit="1" customWidth="1"/>
    <col min="6910" max="6910" width="8.5703125" style="17" bestFit="1" customWidth="1"/>
    <col min="6911" max="6911" width="11.42578125" style="17" bestFit="1" customWidth="1"/>
    <col min="6912" max="6912" width="11" style="17" bestFit="1" customWidth="1"/>
    <col min="6913" max="7160" width="9.140625" style="17"/>
    <col min="7161" max="7161" width="4.28515625" style="17" customWidth="1"/>
    <col min="7162" max="7162" width="38.140625" style="17" customWidth="1"/>
    <col min="7163" max="7163" width="7.85546875" style="17" customWidth="1"/>
    <col min="7164" max="7164" width="3.7109375" style="17" bestFit="1" customWidth="1"/>
    <col min="7165" max="7165" width="9.5703125" style="17" bestFit="1" customWidth="1"/>
    <col min="7166" max="7166" width="8.5703125" style="17" bestFit="1" customWidth="1"/>
    <col min="7167" max="7167" width="11.42578125" style="17" bestFit="1" customWidth="1"/>
    <col min="7168" max="7168" width="11" style="17" bestFit="1" customWidth="1"/>
    <col min="7169" max="7416" width="9.140625" style="17"/>
    <col min="7417" max="7417" width="4.28515625" style="17" customWidth="1"/>
    <col min="7418" max="7418" width="38.140625" style="17" customWidth="1"/>
    <col min="7419" max="7419" width="7.85546875" style="17" customWidth="1"/>
    <col min="7420" max="7420" width="3.7109375" style="17" bestFit="1" customWidth="1"/>
    <col min="7421" max="7421" width="9.5703125" style="17" bestFit="1" customWidth="1"/>
    <col min="7422" max="7422" width="8.5703125" style="17" bestFit="1" customWidth="1"/>
    <col min="7423" max="7423" width="11.42578125" style="17" bestFit="1" customWidth="1"/>
    <col min="7424" max="7424" width="11" style="17" bestFit="1" customWidth="1"/>
    <col min="7425" max="7672" width="9.140625" style="17"/>
    <col min="7673" max="7673" width="4.28515625" style="17" customWidth="1"/>
    <col min="7674" max="7674" width="38.140625" style="17" customWidth="1"/>
    <col min="7675" max="7675" width="7.85546875" style="17" customWidth="1"/>
    <col min="7676" max="7676" width="3.7109375" style="17" bestFit="1" customWidth="1"/>
    <col min="7677" max="7677" width="9.5703125" style="17" bestFit="1" customWidth="1"/>
    <col min="7678" max="7678" width="8.5703125" style="17" bestFit="1" customWidth="1"/>
    <col min="7679" max="7679" width="11.42578125" style="17" bestFit="1" customWidth="1"/>
    <col min="7680" max="7680" width="11" style="17" bestFit="1" customWidth="1"/>
    <col min="7681" max="7928" width="9.140625" style="17"/>
    <col min="7929" max="7929" width="4.28515625" style="17" customWidth="1"/>
    <col min="7930" max="7930" width="38.140625" style="17" customWidth="1"/>
    <col min="7931" max="7931" width="7.85546875" style="17" customWidth="1"/>
    <col min="7932" max="7932" width="3.7109375" style="17" bestFit="1" customWidth="1"/>
    <col min="7933" max="7933" width="9.5703125" style="17" bestFit="1" customWidth="1"/>
    <col min="7934" max="7934" width="8.5703125" style="17" bestFit="1" customWidth="1"/>
    <col min="7935" max="7935" width="11.42578125" style="17" bestFit="1" customWidth="1"/>
    <col min="7936" max="7936" width="11" style="17" bestFit="1" customWidth="1"/>
    <col min="7937" max="8184" width="9.140625" style="17"/>
    <col min="8185" max="8185" width="4.28515625" style="17" customWidth="1"/>
    <col min="8186" max="8186" width="38.140625" style="17" customWidth="1"/>
    <col min="8187" max="8187" width="7.85546875" style="17" customWidth="1"/>
    <col min="8188" max="8188" width="3.7109375" style="17" bestFit="1" customWidth="1"/>
    <col min="8189" max="8189" width="9.5703125" style="17" bestFit="1" customWidth="1"/>
    <col min="8190" max="8190" width="8.5703125" style="17" bestFit="1" customWidth="1"/>
    <col min="8191" max="8191" width="11.42578125" style="17" bestFit="1" customWidth="1"/>
    <col min="8192" max="8192" width="11" style="17" bestFit="1" customWidth="1"/>
    <col min="8193" max="8440" width="9.140625" style="17"/>
    <col min="8441" max="8441" width="4.28515625" style="17" customWidth="1"/>
    <col min="8442" max="8442" width="38.140625" style="17" customWidth="1"/>
    <col min="8443" max="8443" width="7.85546875" style="17" customWidth="1"/>
    <col min="8444" max="8444" width="3.7109375" style="17" bestFit="1" customWidth="1"/>
    <col min="8445" max="8445" width="9.5703125" style="17" bestFit="1" customWidth="1"/>
    <col min="8446" max="8446" width="8.5703125" style="17" bestFit="1" customWidth="1"/>
    <col min="8447" max="8447" width="11.42578125" style="17" bestFit="1" customWidth="1"/>
    <col min="8448" max="8448" width="11" style="17" bestFit="1" customWidth="1"/>
    <col min="8449" max="8696" width="9.140625" style="17"/>
    <col min="8697" max="8697" width="4.28515625" style="17" customWidth="1"/>
    <col min="8698" max="8698" width="38.140625" style="17" customWidth="1"/>
    <col min="8699" max="8699" width="7.85546875" style="17" customWidth="1"/>
    <col min="8700" max="8700" width="3.7109375" style="17" bestFit="1" customWidth="1"/>
    <col min="8701" max="8701" width="9.5703125" style="17" bestFit="1" customWidth="1"/>
    <col min="8702" max="8702" width="8.5703125" style="17" bestFit="1" customWidth="1"/>
    <col min="8703" max="8703" width="11.42578125" style="17" bestFit="1" customWidth="1"/>
    <col min="8704" max="8704" width="11" style="17" bestFit="1" customWidth="1"/>
    <col min="8705" max="8952" width="9.140625" style="17"/>
    <col min="8953" max="8953" width="4.28515625" style="17" customWidth="1"/>
    <col min="8954" max="8954" width="38.140625" style="17" customWidth="1"/>
    <col min="8955" max="8955" width="7.85546875" style="17" customWidth="1"/>
    <col min="8956" max="8956" width="3.7109375" style="17" bestFit="1" customWidth="1"/>
    <col min="8957" max="8957" width="9.5703125" style="17" bestFit="1" customWidth="1"/>
    <col min="8958" max="8958" width="8.5703125" style="17" bestFit="1" customWidth="1"/>
    <col min="8959" max="8959" width="11.42578125" style="17" bestFit="1" customWidth="1"/>
    <col min="8960" max="8960" width="11" style="17" bestFit="1" customWidth="1"/>
    <col min="8961" max="9208" width="9.140625" style="17"/>
    <col min="9209" max="9209" width="4.28515625" style="17" customWidth="1"/>
    <col min="9210" max="9210" width="38.140625" style="17" customWidth="1"/>
    <col min="9211" max="9211" width="7.85546875" style="17" customWidth="1"/>
    <col min="9212" max="9212" width="3.7109375" style="17" bestFit="1" customWidth="1"/>
    <col min="9213" max="9213" width="9.5703125" style="17" bestFit="1" customWidth="1"/>
    <col min="9214" max="9214" width="8.5703125" style="17" bestFit="1" customWidth="1"/>
    <col min="9215" max="9215" width="11.42578125" style="17" bestFit="1" customWidth="1"/>
    <col min="9216" max="9216" width="11" style="17" bestFit="1" customWidth="1"/>
    <col min="9217" max="9464" width="9.140625" style="17"/>
    <col min="9465" max="9465" width="4.28515625" style="17" customWidth="1"/>
    <col min="9466" max="9466" width="38.140625" style="17" customWidth="1"/>
    <col min="9467" max="9467" width="7.85546875" style="17" customWidth="1"/>
    <col min="9468" max="9468" width="3.7109375" style="17" bestFit="1" customWidth="1"/>
    <col min="9469" max="9469" width="9.5703125" style="17" bestFit="1" customWidth="1"/>
    <col min="9470" max="9470" width="8.5703125" style="17" bestFit="1" customWidth="1"/>
    <col min="9471" max="9471" width="11.42578125" style="17" bestFit="1" customWidth="1"/>
    <col min="9472" max="9472" width="11" style="17" bestFit="1" customWidth="1"/>
    <col min="9473" max="9720" width="9.140625" style="17"/>
    <col min="9721" max="9721" width="4.28515625" style="17" customWidth="1"/>
    <col min="9722" max="9722" width="38.140625" style="17" customWidth="1"/>
    <col min="9723" max="9723" width="7.85546875" style="17" customWidth="1"/>
    <col min="9724" max="9724" width="3.7109375" style="17" bestFit="1" customWidth="1"/>
    <col min="9725" max="9725" width="9.5703125" style="17" bestFit="1" customWidth="1"/>
    <col min="9726" max="9726" width="8.5703125" style="17" bestFit="1" customWidth="1"/>
    <col min="9727" max="9727" width="11.42578125" style="17" bestFit="1" customWidth="1"/>
    <col min="9728" max="9728" width="11" style="17" bestFit="1" customWidth="1"/>
    <col min="9729" max="9976" width="9.140625" style="17"/>
    <col min="9977" max="9977" width="4.28515625" style="17" customWidth="1"/>
    <col min="9978" max="9978" width="38.140625" style="17" customWidth="1"/>
    <col min="9979" max="9979" width="7.85546875" style="17" customWidth="1"/>
    <col min="9980" max="9980" width="3.7109375" style="17" bestFit="1" customWidth="1"/>
    <col min="9981" max="9981" width="9.5703125" style="17" bestFit="1" customWidth="1"/>
    <col min="9982" max="9982" width="8.5703125" style="17" bestFit="1" customWidth="1"/>
    <col min="9983" max="9983" width="11.42578125" style="17" bestFit="1" customWidth="1"/>
    <col min="9984" max="9984" width="11" style="17" bestFit="1" customWidth="1"/>
    <col min="9985" max="10232" width="9.140625" style="17"/>
    <col min="10233" max="10233" width="4.28515625" style="17" customWidth="1"/>
    <col min="10234" max="10234" width="38.140625" style="17" customWidth="1"/>
    <col min="10235" max="10235" width="7.85546875" style="17" customWidth="1"/>
    <col min="10236" max="10236" width="3.7109375" style="17" bestFit="1" customWidth="1"/>
    <col min="10237" max="10237" width="9.5703125" style="17" bestFit="1" customWidth="1"/>
    <col min="10238" max="10238" width="8.5703125" style="17" bestFit="1" customWidth="1"/>
    <col min="10239" max="10239" width="11.42578125" style="17" bestFit="1" customWidth="1"/>
    <col min="10240" max="10240" width="11" style="17" bestFit="1" customWidth="1"/>
    <col min="10241" max="10488" width="9.140625" style="17"/>
    <col min="10489" max="10489" width="4.28515625" style="17" customWidth="1"/>
    <col min="10490" max="10490" width="38.140625" style="17" customWidth="1"/>
    <col min="10491" max="10491" width="7.85546875" style="17" customWidth="1"/>
    <col min="10492" max="10492" width="3.7109375" style="17" bestFit="1" customWidth="1"/>
    <col min="10493" max="10493" width="9.5703125" style="17" bestFit="1" customWidth="1"/>
    <col min="10494" max="10494" width="8.5703125" style="17" bestFit="1" customWidth="1"/>
    <col min="10495" max="10495" width="11.42578125" style="17" bestFit="1" customWidth="1"/>
    <col min="10496" max="10496" width="11" style="17" bestFit="1" customWidth="1"/>
    <col min="10497" max="10744" width="9.140625" style="17"/>
    <col min="10745" max="10745" width="4.28515625" style="17" customWidth="1"/>
    <col min="10746" max="10746" width="38.140625" style="17" customWidth="1"/>
    <col min="10747" max="10747" width="7.85546875" style="17" customWidth="1"/>
    <col min="10748" max="10748" width="3.7109375" style="17" bestFit="1" customWidth="1"/>
    <col min="10749" max="10749" width="9.5703125" style="17" bestFit="1" customWidth="1"/>
    <col min="10750" max="10750" width="8.5703125" style="17" bestFit="1" customWidth="1"/>
    <col min="10751" max="10751" width="11.42578125" style="17" bestFit="1" customWidth="1"/>
    <col min="10752" max="10752" width="11" style="17" bestFit="1" customWidth="1"/>
    <col min="10753" max="11000" width="9.140625" style="17"/>
    <col min="11001" max="11001" width="4.28515625" style="17" customWidth="1"/>
    <col min="11002" max="11002" width="38.140625" style="17" customWidth="1"/>
    <col min="11003" max="11003" width="7.85546875" style="17" customWidth="1"/>
    <col min="11004" max="11004" width="3.7109375" style="17" bestFit="1" customWidth="1"/>
    <col min="11005" max="11005" width="9.5703125" style="17" bestFit="1" customWidth="1"/>
    <col min="11006" max="11006" width="8.5703125" style="17" bestFit="1" customWidth="1"/>
    <col min="11007" max="11007" width="11.42578125" style="17" bestFit="1" customWidth="1"/>
    <col min="11008" max="11008" width="11" style="17" bestFit="1" customWidth="1"/>
    <col min="11009" max="11256" width="9.140625" style="17"/>
    <col min="11257" max="11257" width="4.28515625" style="17" customWidth="1"/>
    <col min="11258" max="11258" width="38.140625" style="17" customWidth="1"/>
    <col min="11259" max="11259" width="7.85546875" style="17" customWidth="1"/>
    <col min="11260" max="11260" width="3.7109375" style="17" bestFit="1" customWidth="1"/>
    <col min="11261" max="11261" width="9.5703125" style="17" bestFit="1" customWidth="1"/>
    <col min="11262" max="11262" width="8.5703125" style="17" bestFit="1" customWidth="1"/>
    <col min="11263" max="11263" width="11.42578125" style="17" bestFit="1" customWidth="1"/>
    <col min="11264" max="11264" width="11" style="17" bestFit="1" customWidth="1"/>
    <col min="11265" max="11512" width="9.140625" style="17"/>
    <col min="11513" max="11513" width="4.28515625" style="17" customWidth="1"/>
    <col min="11514" max="11514" width="38.140625" style="17" customWidth="1"/>
    <col min="11515" max="11515" width="7.85546875" style="17" customWidth="1"/>
    <col min="11516" max="11516" width="3.7109375" style="17" bestFit="1" customWidth="1"/>
    <col min="11517" max="11517" width="9.5703125" style="17" bestFit="1" customWidth="1"/>
    <col min="11518" max="11518" width="8.5703125" style="17" bestFit="1" customWidth="1"/>
    <col min="11519" max="11519" width="11.42578125" style="17" bestFit="1" customWidth="1"/>
    <col min="11520" max="11520" width="11" style="17" bestFit="1" customWidth="1"/>
    <col min="11521" max="11768" width="9.140625" style="17"/>
    <col min="11769" max="11769" width="4.28515625" style="17" customWidth="1"/>
    <col min="11770" max="11770" width="38.140625" style="17" customWidth="1"/>
    <col min="11771" max="11771" width="7.85546875" style="17" customWidth="1"/>
    <col min="11772" max="11772" width="3.7109375" style="17" bestFit="1" customWidth="1"/>
    <col min="11773" max="11773" width="9.5703125" style="17" bestFit="1" customWidth="1"/>
    <col min="11774" max="11774" width="8.5703125" style="17" bestFit="1" customWidth="1"/>
    <col min="11775" max="11775" width="11.42578125" style="17" bestFit="1" customWidth="1"/>
    <col min="11776" max="11776" width="11" style="17" bestFit="1" customWidth="1"/>
    <col min="11777" max="12024" width="9.140625" style="17"/>
    <col min="12025" max="12025" width="4.28515625" style="17" customWidth="1"/>
    <col min="12026" max="12026" width="38.140625" style="17" customWidth="1"/>
    <col min="12027" max="12027" width="7.85546875" style="17" customWidth="1"/>
    <col min="12028" max="12028" width="3.7109375" style="17" bestFit="1" customWidth="1"/>
    <col min="12029" max="12029" width="9.5703125" style="17" bestFit="1" customWidth="1"/>
    <col min="12030" max="12030" width="8.5703125" style="17" bestFit="1" customWidth="1"/>
    <col min="12031" max="12031" width="11.42578125" style="17" bestFit="1" customWidth="1"/>
    <col min="12032" max="12032" width="11" style="17" bestFit="1" customWidth="1"/>
    <col min="12033" max="12280" width="9.140625" style="17"/>
    <col min="12281" max="12281" width="4.28515625" style="17" customWidth="1"/>
    <col min="12282" max="12282" width="38.140625" style="17" customWidth="1"/>
    <col min="12283" max="12283" width="7.85546875" style="17" customWidth="1"/>
    <col min="12284" max="12284" width="3.7109375" style="17" bestFit="1" customWidth="1"/>
    <col min="12285" max="12285" width="9.5703125" style="17" bestFit="1" customWidth="1"/>
    <col min="12286" max="12286" width="8.5703125" style="17" bestFit="1" customWidth="1"/>
    <col min="12287" max="12287" width="11.42578125" style="17" bestFit="1" customWidth="1"/>
    <col min="12288" max="12288" width="11" style="17" bestFit="1" customWidth="1"/>
    <col min="12289" max="12536" width="9.140625" style="17"/>
    <col min="12537" max="12537" width="4.28515625" style="17" customWidth="1"/>
    <col min="12538" max="12538" width="38.140625" style="17" customWidth="1"/>
    <col min="12539" max="12539" width="7.85546875" style="17" customWidth="1"/>
    <col min="12540" max="12540" width="3.7109375" style="17" bestFit="1" customWidth="1"/>
    <col min="12541" max="12541" width="9.5703125" style="17" bestFit="1" customWidth="1"/>
    <col min="12542" max="12542" width="8.5703125" style="17" bestFit="1" customWidth="1"/>
    <col min="12543" max="12543" width="11.42578125" style="17" bestFit="1" customWidth="1"/>
    <col min="12544" max="12544" width="11" style="17" bestFit="1" customWidth="1"/>
    <col min="12545" max="12792" width="9.140625" style="17"/>
    <col min="12793" max="12793" width="4.28515625" style="17" customWidth="1"/>
    <col min="12794" max="12794" width="38.140625" style="17" customWidth="1"/>
    <col min="12795" max="12795" width="7.85546875" style="17" customWidth="1"/>
    <col min="12796" max="12796" width="3.7109375" style="17" bestFit="1" customWidth="1"/>
    <col min="12797" max="12797" width="9.5703125" style="17" bestFit="1" customWidth="1"/>
    <col min="12798" max="12798" width="8.5703125" style="17" bestFit="1" customWidth="1"/>
    <col min="12799" max="12799" width="11.42578125" style="17" bestFit="1" customWidth="1"/>
    <col min="12800" max="12800" width="11" style="17" bestFit="1" customWidth="1"/>
    <col min="12801" max="13048" width="9.140625" style="17"/>
    <col min="13049" max="13049" width="4.28515625" style="17" customWidth="1"/>
    <col min="13050" max="13050" width="38.140625" style="17" customWidth="1"/>
    <col min="13051" max="13051" width="7.85546875" style="17" customWidth="1"/>
    <col min="13052" max="13052" width="3.7109375" style="17" bestFit="1" customWidth="1"/>
    <col min="13053" max="13053" width="9.5703125" style="17" bestFit="1" customWidth="1"/>
    <col min="13054" max="13054" width="8.5703125" style="17" bestFit="1" customWidth="1"/>
    <col min="13055" max="13055" width="11.42578125" style="17" bestFit="1" customWidth="1"/>
    <col min="13056" max="13056" width="11" style="17" bestFit="1" customWidth="1"/>
    <col min="13057" max="13304" width="9.140625" style="17"/>
    <col min="13305" max="13305" width="4.28515625" style="17" customWidth="1"/>
    <col min="13306" max="13306" width="38.140625" style="17" customWidth="1"/>
    <col min="13307" max="13307" width="7.85546875" style="17" customWidth="1"/>
    <col min="13308" max="13308" width="3.7109375" style="17" bestFit="1" customWidth="1"/>
    <col min="13309" max="13309" width="9.5703125" style="17" bestFit="1" customWidth="1"/>
    <col min="13310" max="13310" width="8.5703125" style="17" bestFit="1" customWidth="1"/>
    <col min="13311" max="13311" width="11.42578125" style="17" bestFit="1" customWidth="1"/>
    <col min="13312" max="13312" width="11" style="17" bestFit="1" customWidth="1"/>
    <col min="13313" max="13560" width="9.140625" style="17"/>
    <col min="13561" max="13561" width="4.28515625" style="17" customWidth="1"/>
    <col min="13562" max="13562" width="38.140625" style="17" customWidth="1"/>
    <col min="13563" max="13563" width="7.85546875" style="17" customWidth="1"/>
    <col min="13564" max="13564" width="3.7109375" style="17" bestFit="1" customWidth="1"/>
    <col min="13565" max="13565" width="9.5703125" style="17" bestFit="1" customWidth="1"/>
    <col min="13566" max="13566" width="8.5703125" style="17" bestFit="1" customWidth="1"/>
    <col min="13567" max="13567" width="11.42578125" style="17" bestFit="1" customWidth="1"/>
    <col min="13568" max="13568" width="11" style="17" bestFit="1" customWidth="1"/>
    <col min="13569" max="13816" width="9.140625" style="17"/>
    <col min="13817" max="13817" width="4.28515625" style="17" customWidth="1"/>
    <col min="13818" max="13818" width="38.140625" style="17" customWidth="1"/>
    <col min="13819" max="13819" width="7.85546875" style="17" customWidth="1"/>
    <col min="13820" max="13820" width="3.7109375" style="17" bestFit="1" customWidth="1"/>
    <col min="13821" max="13821" width="9.5703125" style="17" bestFit="1" customWidth="1"/>
    <col min="13822" max="13822" width="8.5703125" style="17" bestFit="1" customWidth="1"/>
    <col min="13823" max="13823" width="11.42578125" style="17" bestFit="1" customWidth="1"/>
    <col min="13824" max="13824" width="11" style="17" bestFit="1" customWidth="1"/>
    <col min="13825" max="14072" width="9.140625" style="17"/>
    <col min="14073" max="14073" width="4.28515625" style="17" customWidth="1"/>
    <col min="14074" max="14074" width="38.140625" style="17" customWidth="1"/>
    <col min="14075" max="14075" width="7.85546875" style="17" customWidth="1"/>
    <col min="14076" max="14076" width="3.7109375" style="17" bestFit="1" customWidth="1"/>
    <col min="14077" max="14077" width="9.5703125" style="17" bestFit="1" customWidth="1"/>
    <col min="14078" max="14078" width="8.5703125" style="17" bestFit="1" customWidth="1"/>
    <col min="14079" max="14079" width="11.42578125" style="17" bestFit="1" customWidth="1"/>
    <col min="14080" max="14080" width="11" style="17" bestFit="1" customWidth="1"/>
    <col min="14081" max="14328" width="9.140625" style="17"/>
    <col min="14329" max="14329" width="4.28515625" style="17" customWidth="1"/>
    <col min="14330" max="14330" width="38.140625" style="17" customWidth="1"/>
    <col min="14331" max="14331" width="7.85546875" style="17" customWidth="1"/>
    <col min="14332" max="14332" width="3.7109375" style="17" bestFit="1" customWidth="1"/>
    <col min="14333" max="14333" width="9.5703125" style="17" bestFit="1" customWidth="1"/>
    <col min="14334" max="14334" width="8.5703125" style="17" bestFit="1" customWidth="1"/>
    <col min="14335" max="14335" width="11.42578125" style="17" bestFit="1" customWidth="1"/>
    <col min="14336" max="14336" width="11" style="17" bestFit="1" customWidth="1"/>
    <col min="14337" max="14584" width="9.140625" style="17"/>
    <col min="14585" max="14585" width="4.28515625" style="17" customWidth="1"/>
    <col min="14586" max="14586" width="38.140625" style="17" customWidth="1"/>
    <col min="14587" max="14587" width="7.85546875" style="17" customWidth="1"/>
    <col min="14588" max="14588" width="3.7109375" style="17" bestFit="1" customWidth="1"/>
    <col min="14589" max="14589" width="9.5703125" style="17" bestFit="1" customWidth="1"/>
    <col min="14590" max="14590" width="8.5703125" style="17" bestFit="1" customWidth="1"/>
    <col min="14591" max="14591" width="11.42578125" style="17" bestFit="1" customWidth="1"/>
    <col min="14592" max="14592" width="11" style="17" bestFit="1" customWidth="1"/>
    <col min="14593" max="14840" width="9.140625" style="17"/>
    <col min="14841" max="14841" width="4.28515625" style="17" customWidth="1"/>
    <col min="14842" max="14842" width="38.140625" style="17" customWidth="1"/>
    <col min="14843" max="14843" width="7.85546875" style="17" customWidth="1"/>
    <col min="14844" max="14844" width="3.7109375" style="17" bestFit="1" customWidth="1"/>
    <col min="14845" max="14845" width="9.5703125" style="17" bestFit="1" customWidth="1"/>
    <col min="14846" max="14846" width="8.5703125" style="17" bestFit="1" customWidth="1"/>
    <col min="14847" max="14847" width="11.42578125" style="17" bestFit="1" customWidth="1"/>
    <col min="14848" max="14848" width="11" style="17" bestFit="1" customWidth="1"/>
    <col min="14849" max="15096" width="9.140625" style="17"/>
    <col min="15097" max="15097" width="4.28515625" style="17" customWidth="1"/>
    <col min="15098" max="15098" width="38.140625" style="17" customWidth="1"/>
    <col min="15099" max="15099" width="7.85546875" style="17" customWidth="1"/>
    <col min="15100" max="15100" width="3.7109375" style="17" bestFit="1" customWidth="1"/>
    <col min="15101" max="15101" width="9.5703125" style="17" bestFit="1" customWidth="1"/>
    <col min="15102" max="15102" width="8.5703125" style="17" bestFit="1" customWidth="1"/>
    <col min="15103" max="15103" width="11.42578125" style="17" bestFit="1" customWidth="1"/>
    <col min="15104" max="15104" width="11" style="17" bestFit="1" customWidth="1"/>
    <col min="15105" max="15352" width="9.140625" style="17"/>
    <col min="15353" max="15353" width="4.28515625" style="17" customWidth="1"/>
    <col min="15354" max="15354" width="38.140625" style="17" customWidth="1"/>
    <col min="15355" max="15355" width="7.85546875" style="17" customWidth="1"/>
    <col min="15356" max="15356" width="3.7109375" style="17" bestFit="1" customWidth="1"/>
    <col min="15357" max="15357" width="9.5703125" style="17" bestFit="1" customWidth="1"/>
    <col min="15358" max="15358" width="8.5703125" style="17" bestFit="1" customWidth="1"/>
    <col min="15359" max="15359" width="11.42578125" style="17" bestFit="1" customWidth="1"/>
    <col min="15360" max="15360" width="11" style="17" bestFit="1" customWidth="1"/>
    <col min="15361" max="15608" width="9.140625" style="17"/>
    <col min="15609" max="15609" width="4.28515625" style="17" customWidth="1"/>
    <col min="15610" max="15610" width="38.140625" style="17" customWidth="1"/>
    <col min="15611" max="15611" width="7.85546875" style="17" customWidth="1"/>
    <col min="15612" max="15612" width="3.7109375" style="17" bestFit="1" customWidth="1"/>
    <col min="15613" max="15613" width="9.5703125" style="17" bestFit="1" customWidth="1"/>
    <col min="15614" max="15614" width="8.5703125" style="17" bestFit="1" customWidth="1"/>
    <col min="15615" max="15615" width="11.42578125" style="17" bestFit="1" customWidth="1"/>
    <col min="15616" max="15616" width="11" style="17" bestFit="1" customWidth="1"/>
    <col min="15617" max="15864" width="9.140625" style="17"/>
    <col min="15865" max="15865" width="4.28515625" style="17" customWidth="1"/>
    <col min="15866" max="15866" width="38.140625" style="17" customWidth="1"/>
    <col min="15867" max="15867" width="7.85546875" style="17" customWidth="1"/>
    <col min="15868" max="15868" width="3.7109375" style="17" bestFit="1" customWidth="1"/>
    <col min="15869" max="15869" width="9.5703125" style="17" bestFit="1" customWidth="1"/>
    <col min="15870" max="15870" width="8.5703125" style="17" bestFit="1" customWidth="1"/>
    <col min="15871" max="15871" width="11.42578125" style="17" bestFit="1" customWidth="1"/>
    <col min="15872" max="15872" width="11" style="17" bestFit="1" customWidth="1"/>
    <col min="15873" max="16120" width="9.140625" style="17"/>
    <col min="16121" max="16121" width="4.28515625" style="17" customWidth="1"/>
    <col min="16122" max="16122" width="38.140625" style="17" customWidth="1"/>
    <col min="16123" max="16123" width="7.85546875" style="17" customWidth="1"/>
    <col min="16124" max="16124" width="3.7109375" style="17" bestFit="1" customWidth="1"/>
    <col min="16125" max="16125" width="9.5703125" style="17" bestFit="1" customWidth="1"/>
    <col min="16126" max="16126" width="8.5703125" style="17" bestFit="1" customWidth="1"/>
    <col min="16127" max="16127" width="11.42578125" style="17" bestFit="1" customWidth="1"/>
    <col min="16128" max="16128" width="11" style="17" bestFit="1" customWidth="1"/>
    <col min="16129" max="16384" width="9.140625" style="17"/>
  </cols>
  <sheetData>
    <row r="1" spans="1:10" s="1" customFormat="1" ht="26.25" customHeight="1" thickBot="1" x14ac:dyDescent="0.3">
      <c r="A1" s="128" t="str">
        <f>+Főösszesítő!A1</f>
        <v>Közintézmény: Iskola-Óvoda
Cím: Kéleshalom, Fő u. 18.    hrsz: 103</v>
      </c>
      <c r="B1" s="129"/>
      <c r="C1" s="129"/>
      <c r="D1" s="129"/>
      <c r="E1" s="129"/>
      <c r="F1" s="129"/>
      <c r="G1" s="129"/>
      <c r="H1" s="129"/>
      <c r="I1" s="129"/>
      <c r="J1" s="130"/>
    </row>
    <row r="2" spans="1:10" s="1" customFormat="1" x14ac:dyDescent="0.25">
      <c r="A2" s="137" t="s">
        <v>35</v>
      </c>
      <c r="B2" s="138"/>
      <c r="C2" s="138"/>
      <c r="D2" s="138"/>
      <c r="E2" s="138"/>
      <c r="F2" s="138"/>
      <c r="G2" s="138"/>
      <c r="H2" s="138"/>
      <c r="I2" s="37"/>
      <c r="J2" s="37"/>
    </row>
    <row r="3" spans="1:10" s="1" customFormat="1" ht="13.5" thickBot="1" x14ac:dyDescent="0.3">
      <c r="A3" s="2" t="s">
        <v>13</v>
      </c>
      <c r="B3" s="38" t="s">
        <v>14</v>
      </c>
      <c r="C3" s="2" t="s">
        <v>15</v>
      </c>
      <c r="D3" s="39" t="s">
        <v>16</v>
      </c>
      <c r="E3" s="4" t="s">
        <v>17</v>
      </c>
      <c r="F3" s="4" t="s">
        <v>18</v>
      </c>
      <c r="G3" s="4" t="s">
        <v>19</v>
      </c>
      <c r="H3" s="40" t="s">
        <v>20</v>
      </c>
      <c r="I3" s="41" t="s">
        <v>21</v>
      </c>
      <c r="J3" s="41" t="s">
        <v>39</v>
      </c>
    </row>
    <row r="4" spans="1:10" s="1" customFormat="1" ht="13.5" thickBot="1" x14ac:dyDescent="0.3">
      <c r="A4" s="5" t="s">
        <v>110</v>
      </c>
      <c r="B4" s="64"/>
      <c r="C4" s="64"/>
      <c r="D4" s="64"/>
      <c r="E4" s="64"/>
      <c r="F4" s="64"/>
      <c r="G4" s="64"/>
      <c r="H4" s="7"/>
      <c r="I4" s="42">
        <f>SUM(G5:G15)</f>
        <v>0</v>
      </c>
      <c r="J4" s="42">
        <f>SUM(H5:H15)</f>
        <v>0</v>
      </c>
    </row>
    <row r="5" spans="1:10" s="1" customFormat="1" ht="63.75" x14ac:dyDescent="0.25">
      <c r="A5" s="61">
        <v>1</v>
      </c>
      <c r="B5" s="123" t="s">
        <v>130</v>
      </c>
      <c r="C5" s="98">
        <v>1</v>
      </c>
      <c r="D5" s="44" t="s">
        <v>36</v>
      </c>
      <c r="E5" s="44"/>
      <c r="F5" s="44"/>
      <c r="G5" s="44">
        <f t="shared" ref="G5:G8" si="0">+C5*E5</f>
        <v>0</v>
      </c>
      <c r="H5" s="44">
        <f t="shared" ref="H5:H8" si="1">+C5*F5</f>
        <v>0</v>
      </c>
      <c r="I5" s="52"/>
      <c r="J5" s="52"/>
    </row>
    <row r="6" spans="1:10" s="1" customFormat="1" ht="63.75" x14ac:dyDescent="0.25">
      <c r="A6" s="61">
        <v>2</v>
      </c>
      <c r="B6" s="123" t="s">
        <v>125</v>
      </c>
      <c r="C6" s="98">
        <v>5</v>
      </c>
      <c r="D6" s="44" t="s">
        <v>36</v>
      </c>
      <c r="E6" s="44"/>
      <c r="F6" s="44"/>
      <c r="G6" s="44">
        <f t="shared" si="0"/>
        <v>0</v>
      </c>
      <c r="H6" s="44">
        <f t="shared" si="1"/>
        <v>0</v>
      </c>
      <c r="I6" s="52"/>
      <c r="J6" s="52"/>
    </row>
    <row r="7" spans="1:10" s="1" customFormat="1" ht="51" x14ac:dyDescent="0.25">
      <c r="A7" s="61">
        <v>3</v>
      </c>
      <c r="B7" s="123" t="s">
        <v>126</v>
      </c>
      <c r="C7" s="98">
        <v>1</v>
      </c>
      <c r="D7" s="44" t="s">
        <v>36</v>
      </c>
      <c r="E7" s="44"/>
      <c r="F7" s="44"/>
      <c r="G7" s="44">
        <f t="shared" si="0"/>
        <v>0</v>
      </c>
      <c r="H7" s="44">
        <f t="shared" si="1"/>
        <v>0</v>
      </c>
      <c r="I7" s="52"/>
      <c r="J7" s="52"/>
    </row>
    <row r="8" spans="1:10" s="1" customFormat="1" ht="89.25" x14ac:dyDescent="0.25">
      <c r="A8" s="61">
        <v>4</v>
      </c>
      <c r="B8" s="123" t="s">
        <v>127</v>
      </c>
      <c r="C8" s="98">
        <v>1</v>
      </c>
      <c r="D8" s="44" t="s">
        <v>36</v>
      </c>
      <c r="E8" s="44"/>
      <c r="F8" s="44"/>
      <c r="G8" s="44">
        <f t="shared" si="0"/>
        <v>0</v>
      </c>
      <c r="H8" s="44">
        <f t="shared" si="1"/>
        <v>0</v>
      </c>
      <c r="I8" s="52"/>
      <c r="J8" s="52"/>
    </row>
    <row r="9" spans="1:10" s="1" customFormat="1" ht="89.25" x14ac:dyDescent="0.25">
      <c r="A9" s="61">
        <v>5</v>
      </c>
      <c r="B9" s="103" t="s">
        <v>128</v>
      </c>
      <c r="C9" s="98">
        <v>1</v>
      </c>
      <c r="D9" s="44" t="s">
        <v>36</v>
      </c>
      <c r="E9" s="44"/>
      <c r="F9" s="44"/>
      <c r="G9" s="44">
        <f t="shared" ref="G9:G14" si="2">+C9*E9</f>
        <v>0</v>
      </c>
      <c r="H9" s="44">
        <f t="shared" ref="H9:H14" si="3">+C9*F9</f>
        <v>0</v>
      </c>
      <c r="I9" s="52"/>
      <c r="J9" s="52"/>
    </row>
    <row r="10" spans="1:10" s="1" customFormat="1" ht="63.75" x14ac:dyDescent="0.25">
      <c r="A10" s="61">
        <v>6</v>
      </c>
      <c r="B10" s="123" t="s">
        <v>129</v>
      </c>
      <c r="C10" s="98">
        <v>5</v>
      </c>
      <c r="D10" s="44" t="s">
        <v>36</v>
      </c>
      <c r="E10" s="44"/>
      <c r="F10" s="44"/>
      <c r="G10" s="44">
        <f t="shared" si="2"/>
        <v>0</v>
      </c>
      <c r="H10" s="44">
        <f t="shared" si="3"/>
        <v>0</v>
      </c>
      <c r="I10" s="52"/>
      <c r="J10" s="52"/>
    </row>
    <row r="11" spans="1:10" s="1" customFormat="1" ht="51" x14ac:dyDescent="0.25">
      <c r="A11" s="61">
        <v>7</v>
      </c>
      <c r="B11" s="123" t="s">
        <v>126</v>
      </c>
      <c r="C11" s="98">
        <v>1</v>
      </c>
      <c r="D11" s="44" t="s">
        <v>36</v>
      </c>
      <c r="E11" s="44"/>
      <c r="F11" s="44"/>
      <c r="G11" s="44">
        <f t="shared" si="2"/>
        <v>0</v>
      </c>
      <c r="H11" s="44">
        <f t="shared" si="3"/>
        <v>0</v>
      </c>
      <c r="I11" s="52"/>
      <c r="J11" s="52"/>
    </row>
    <row r="12" spans="1:10" s="1" customFormat="1" ht="15" x14ac:dyDescent="0.25">
      <c r="A12" s="61">
        <v>8</v>
      </c>
      <c r="B12" s="43" t="s">
        <v>106</v>
      </c>
      <c r="C12" s="98">
        <v>36</v>
      </c>
      <c r="D12" s="98" t="s">
        <v>40</v>
      </c>
      <c r="E12" s="44"/>
      <c r="F12" s="44"/>
      <c r="G12" s="44">
        <f t="shared" si="2"/>
        <v>0</v>
      </c>
      <c r="H12" s="44">
        <f t="shared" si="3"/>
        <v>0</v>
      </c>
      <c r="I12" s="52"/>
      <c r="J12" s="52"/>
    </row>
    <row r="13" spans="1:10" s="1" customFormat="1" ht="16.5" customHeight="1" x14ac:dyDescent="0.25">
      <c r="A13" s="61">
        <v>9</v>
      </c>
      <c r="B13" s="43" t="s">
        <v>107</v>
      </c>
      <c r="C13" s="98">
        <v>36</v>
      </c>
      <c r="D13" s="98" t="s">
        <v>40</v>
      </c>
      <c r="E13" s="44"/>
      <c r="F13" s="44"/>
      <c r="G13" s="44">
        <f t="shared" si="2"/>
        <v>0</v>
      </c>
      <c r="H13" s="44">
        <f t="shared" si="3"/>
        <v>0</v>
      </c>
      <c r="I13" s="52"/>
      <c r="J13" s="52"/>
    </row>
    <row r="14" spans="1:10" s="1" customFormat="1" ht="25.5" x14ac:dyDescent="0.25">
      <c r="A14" s="61">
        <v>10</v>
      </c>
      <c r="B14" s="43" t="s">
        <v>108</v>
      </c>
      <c r="C14" s="98">
        <v>22</v>
      </c>
      <c r="D14" s="98" t="s">
        <v>53</v>
      </c>
      <c r="E14" s="44"/>
      <c r="F14" s="44"/>
      <c r="G14" s="44">
        <f t="shared" si="2"/>
        <v>0</v>
      </c>
      <c r="H14" s="44">
        <f t="shared" si="3"/>
        <v>0</v>
      </c>
      <c r="I14" s="52"/>
      <c r="J14" s="52"/>
    </row>
    <row r="15" spans="1:10" s="1" customFormat="1" ht="26.25" thickBot="1" x14ac:dyDescent="0.3">
      <c r="A15" s="61">
        <v>11</v>
      </c>
      <c r="B15" s="43" t="s">
        <v>109</v>
      </c>
      <c r="C15" s="98">
        <v>96</v>
      </c>
      <c r="D15" s="98" t="s">
        <v>53</v>
      </c>
      <c r="E15" s="44"/>
      <c r="F15" s="44"/>
      <c r="G15" s="44">
        <f t="shared" ref="G15" si="4">+C15*E15</f>
        <v>0</v>
      </c>
      <c r="H15" s="44">
        <f t="shared" ref="H15" si="5">+C15*F15</f>
        <v>0</v>
      </c>
      <c r="I15" s="52"/>
      <c r="J15" s="52"/>
    </row>
    <row r="16" spans="1:10" ht="13.5" customHeight="1" thickBot="1" x14ac:dyDescent="0.3">
      <c r="A16" s="5" t="s">
        <v>51</v>
      </c>
      <c r="B16" s="19"/>
      <c r="C16" s="19"/>
      <c r="D16" s="19"/>
      <c r="E16" s="19"/>
      <c r="F16" s="19"/>
      <c r="G16" s="19"/>
      <c r="H16" s="20"/>
      <c r="I16" s="42">
        <f>SUM(G17)</f>
        <v>0</v>
      </c>
      <c r="J16" s="42">
        <f>SUM(H17)</f>
        <v>0</v>
      </c>
    </row>
    <row r="17" spans="1:10" ht="64.5" thickBot="1" x14ac:dyDescent="0.3">
      <c r="A17" s="60" t="s">
        <v>24</v>
      </c>
      <c r="B17" s="95" t="s">
        <v>52</v>
      </c>
      <c r="C17" s="44">
        <v>22</v>
      </c>
      <c r="D17" s="44" t="s">
        <v>53</v>
      </c>
      <c r="E17" s="44"/>
      <c r="F17" s="44"/>
      <c r="G17" s="44">
        <f t="shared" ref="G17" si="6">+C17*E17</f>
        <v>0</v>
      </c>
      <c r="H17" s="44">
        <f t="shared" ref="H17" si="7">+C17*F17</f>
        <v>0</v>
      </c>
      <c r="I17" s="52"/>
      <c r="J17" s="52"/>
    </row>
    <row r="18" spans="1:10" ht="13.5" customHeight="1" thickBot="1" x14ac:dyDescent="0.3">
      <c r="A18" s="5" t="s">
        <v>54</v>
      </c>
      <c r="B18" s="19"/>
      <c r="C18" s="19"/>
      <c r="D18" s="19"/>
      <c r="E18" s="19"/>
      <c r="F18" s="19"/>
      <c r="G18" s="19"/>
      <c r="H18" s="20"/>
      <c r="I18" s="42">
        <f>SUM(G19:G20)</f>
        <v>0</v>
      </c>
      <c r="J18" s="42">
        <f>SUM(H19:H20)</f>
        <v>0</v>
      </c>
    </row>
    <row r="19" spans="1:10" ht="38.25" x14ac:dyDescent="0.25">
      <c r="A19" s="60" t="s">
        <v>24</v>
      </c>
      <c r="B19" s="99" t="s">
        <v>55</v>
      </c>
      <c r="C19" s="44">
        <v>88</v>
      </c>
      <c r="D19" s="44" t="s">
        <v>26</v>
      </c>
      <c r="E19" s="44"/>
      <c r="F19" s="44"/>
      <c r="G19" s="44">
        <f t="shared" ref="G19:G20" si="8">+C19*E19</f>
        <v>0</v>
      </c>
      <c r="H19" s="44">
        <f t="shared" ref="H19:H20" si="9">+C19*F19</f>
        <v>0</v>
      </c>
      <c r="I19" s="52"/>
      <c r="J19" s="52"/>
    </row>
    <row r="20" spans="1:10" ht="102.75" thickBot="1" x14ac:dyDescent="0.3">
      <c r="A20" s="60" t="s">
        <v>25</v>
      </c>
      <c r="B20" s="99" t="s">
        <v>56</v>
      </c>
      <c r="C20" s="44">
        <v>88</v>
      </c>
      <c r="D20" s="44" t="s">
        <v>26</v>
      </c>
      <c r="E20" s="44"/>
      <c r="F20" s="44"/>
      <c r="G20" s="44">
        <f t="shared" si="8"/>
        <v>0</v>
      </c>
      <c r="H20" s="44">
        <f t="shared" si="9"/>
        <v>0</v>
      </c>
      <c r="I20" s="52"/>
      <c r="J20" s="52"/>
    </row>
    <row r="21" spans="1:10" ht="12.75" customHeight="1" x14ac:dyDescent="0.25">
      <c r="A21" s="143" t="s">
        <v>9</v>
      </c>
      <c r="B21" s="144"/>
      <c r="C21" s="144"/>
      <c r="D21" s="144"/>
      <c r="E21" s="144"/>
      <c r="F21" s="144"/>
      <c r="G21" s="144"/>
      <c r="H21" s="145"/>
      <c r="I21" s="25">
        <f>SUM(I4:I20)</f>
        <v>0</v>
      </c>
      <c r="J21" s="25">
        <f>SUM(J4:J20)</f>
        <v>0</v>
      </c>
    </row>
    <row r="22" spans="1:10" ht="12.75" customHeight="1" x14ac:dyDescent="0.25">
      <c r="A22" s="146"/>
      <c r="B22" s="147"/>
      <c r="C22" s="147"/>
      <c r="D22" s="147"/>
      <c r="E22" s="147"/>
      <c r="F22" s="147"/>
      <c r="G22" s="147"/>
      <c r="H22" s="148"/>
      <c r="I22" s="124">
        <f>+I21+J21</f>
        <v>0</v>
      </c>
      <c r="J22" s="149"/>
    </row>
    <row r="23" spans="1:10" ht="15" customHeight="1" x14ac:dyDescent="0.25">
      <c r="A23" s="146" t="s">
        <v>10</v>
      </c>
      <c r="B23" s="147"/>
      <c r="C23" s="147"/>
      <c r="D23" s="147"/>
      <c r="E23" s="147"/>
      <c r="F23" s="147"/>
      <c r="G23" s="147"/>
      <c r="H23" s="148"/>
      <c r="I23" s="124">
        <f>+I22*0.27</f>
        <v>0</v>
      </c>
      <c r="J23" s="149"/>
    </row>
    <row r="24" spans="1:10" ht="15" customHeight="1" thickBot="1" x14ac:dyDescent="0.3">
      <c r="A24" s="139" t="s">
        <v>11</v>
      </c>
      <c r="B24" s="140"/>
      <c r="C24" s="140"/>
      <c r="D24" s="140"/>
      <c r="E24" s="140"/>
      <c r="F24" s="140"/>
      <c r="G24" s="140"/>
      <c r="H24" s="141"/>
      <c r="I24" s="126">
        <f>+I22+I23</f>
        <v>0</v>
      </c>
      <c r="J24" s="142"/>
    </row>
    <row r="25" spans="1:10" x14ac:dyDescent="0.25">
      <c r="B25" s="33"/>
    </row>
    <row r="26" spans="1:10" x14ac:dyDescent="0.25">
      <c r="B26" s="33"/>
    </row>
    <row r="27" spans="1:10" x14ac:dyDescent="0.25">
      <c r="B27" s="33"/>
    </row>
    <row r="28" spans="1:10" x14ac:dyDescent="0.25">
      <c r="B28" s="33"/>
    </row>
    <row r="29" spans="1:10" x14ac:dyDescent="0.25">
      <c r="B29" s="33"/>
    </row>
    <row r="30" spans="1:10" x14ac:dyDescent="0.25">
      <c r="B30" s="33"/>
    </row>
    <row r="31" spans="1:10" x14ac:dyDescent="0.25">
      <c r="B31" s="33"/>
    </row>
    <row r="32" spans="1:10" x14ac:dyDescent="0.25">
      <c r="B32" s="33"/>
    </row>
    <row r="33" spans="2:2" x14ac:dyDescent="0.25">
      <c r="B33" s="33"/>
    </row>
    <row r="34" spans="2:2" x14ac:dyDescent="0.25">
      <c r="B34" s="33"/>
    </row>
    <row r="35" spans="2:2" x14ac:dyDescent="0.25">
      <c r="B35" s="33"/>
    </row>
    <row r="36" spans="2:2" x14ac:dyDescent="0.25">
      <c r="B36" s="33"/>
    </row>
    <row r="37" spans="2:2" x14ac:dyDescent="0.25">
      <c r="B37" s="33"/>
    </row>
    <row r="38" spans="2:2" x14ac:dyDescent="0.25">
      <c r="B38" s="33"/>
    </row>
    <row r="39" spans="2:2" x14ac:dyDescent="0.25">
      <c r="B39" s="33"/>
    </row>
    <row r="40" spans="2:2" x14ac:dyDescent="0.25">
      <c r="B40" s="33"/>
    </row>
    <row r="41" spans="2:2" x14ac:dyDescent="0.25">
      <c r="B41" s="33"/>
    </row>
    <row r="42" spans="2:2" x14ac:dyDescent="0.25">
      <c r="B42" s="33"/>
    </row>
    <row r="43" spans="2:2" x14ac:dyDescent="0.25">
      <c r="B43" s="33"/>
    </row>
    <row r="44" spans="2:2" x14ac:dyDescent="0.25">
      <c r="B44" s="33"/>
    </row>
    <row r="45" spans="2:2" x14ac:dyDescent="0.25">
      <c r="B45" s="33"/>
    </row>
    <row r="46" spans="2:2" x14ac:dyDescent="0.25">
      <c r="B46" s="33"/>
    </row>
    <row r="47" spans="2:2" x14ac:dyDescent="0.25">
      <c r="B47" s="33"/>
    </row>
    <row r="48" spans="2:2" x14ac:dyDescent="0.25">
      <c r="B48" s="33"/>
    </row>
    <row r="49" spans="2:2" x14ac:dyDescent="0.25">
      <c r="B49" s="33"/>
    </row>
    <row r="50" spans="2:2" x14ac:dyDescent="0.25">
      <c r="B50" s="33"/>
    </row>
    <row r="51" spans="2:2" x14ac:dyDescent="0.25">
      <c r="B51" s="33"/>
    </row>
    <row r="52" spans="2:2" x14ac:dyDescent="0.25">
      <c r="B52" s="33"/>
    </row>
    <row r="53" spans="2:2" x14ac:dyDescent="0.25">
      <c r="B53" s="33"/>
    </row>
    <row r="54" spans="2:2" x14ac:dyDescent="0.25">
      <c r="B54" s="33"/>
    </row>
    <row r="55" spans="2:2" x14ac:dyDescent="0.25">
      <c r="B55" s="33"/>
    </row>
    <row r="56" spans="2:2" x14ac:dyDescent="0.25">
      <c r="B56" s="33"/>
    </row>
    <row r="57" spans="2:2" x14ac:dyDescent="0.25">
      <c r="B57" s="33"/>
    </row>
    <row r="58" spans="2:2" x14ac:dyDescent="0.25">
      <c r="B58" s="33"/>
    </row>
    <row r="59" spans="2:2" x14ac:dyDescent="0.25">
      <c r="B59" s="33"/>
    </row>
    <row r="60" spans="2:2" x14ac:dyDescent="0.25">
      <c r="B60" s="33"/>
    </row>
    <row r="61" spans="2:2" x14ac:dyDescent="0.25">
      <c r="B61" s="33"/>
    </row>
    <row r="62" spans="2:2" x14ac:dyDescent="0.25">
      <c r="B62" s="33"/>
    </row>
    <row r="63" spans="2:2" x14ac:dyDescent="0.25">
      <c r="B63" s="33"/>
    </row>
    <row r="64" spans="2:2" x14ac:dyDescent="0.25">
      <c r="B64" s="33"/>
    </row>
    <row r="65" spans="2:2" x14ac:dyDescent="0.25">
      <c r="B65" s="33"/>
    </row>
    <row r="66" spans="2:2" x14ac:dyDescent="0.25">
      <c r="B66" s="33"/>
    </row>
    <row r="67" spans="2:2" x14ac:dyDescent="0.25">
      <c r="B67" s="33"/>
    </row>
    <row r="68" spans="2:2" x14ac:dyDescent="0.25">
      <c r="B68" s="33"/>
    </row>
    <row r="69" spans="2:2" x14ac:dyDescent="0.25">
      <c r="B69" s="33"/>
    </row>
    <row r="70" spans="2:2" x14ac:dyDescent="0.25">
      <c r="B70" s="33"/>
    </row>
    <row r="71" spans="2:2" x14ac:dyDescent="0.25">
      <c r="B71" s="33"/>
    </row>
    <row r="72" spans="2:2" x14ac:dyDescent="0.25">
      <c r="B72" s="33"/>
    </row>
    <row r="73" spans="2:2" x14ac:dyDescent="0.25">
      <c r="B73" s="33"/>
    </row>
    <row r="74" spans="2:2" x14ac:dyDescent="0.25">
      <c r="B74" s="33"/>
    </row>
    <row r="75" spans="2:2" x14ac:dyDescent="0.25">
      <c r="B75" s="33"/>
    </row>
    <row r="76" spans="2:2" x14ac:dyDescent="0.25">
      <c r="B76" s="33"/>
    </row>
    <row r="77" spans="2:2" x14ac:dyDescent="0.25">
      <c r="B77" s="33"/>
    </row>
    <row r="78" spans="2:2" x14ac:dyDescent="0.25">
      <c r="B78" s="33"/>
    </row>
    <row r="79" spans="2:2" x14ac:dyDescent="0.25">
      <c r="B79" s="33"/>
    </row>
    <row r="80" spans="2:2" x14ac:dyDescent="0.25">
      <c r="B80" s="33"/>
    </row>
    <row r="81" spans="2:2" x14ac:dyDescent="0.25">
      <c r="B81" s="33"/>
    </row>
    <row r="82" spans="2:2" x14ac:dyDescent="0.25">
      <c r="B82" s="33"/>
    </row>
    <row r="83" spans="2:2" x14ac:dyDescent="0.25">
      <c r="B83" s="33"/>
    </row>
    <row r="84" spans="2:2" x14ac:dyDescent="0.25">
      <c r="B84" s="33"/>
    </row>
    <row r="85" spans="2:2" x14ac:dyDescent="0.25">
      <c r="B85" s="33"/>
    </row>
    <row r="86" spans="2:2" x14ac:dyDescent="0.25">
      <c r="B86" s="33"/>
    </row>
    <row r="87" spans="2:2" x14ac:dyDescent="0.25">
      <c r="B87" s="33"/>
    </row>
    <row r="88" spans="2:2" x14ac:dyDescent="0.25">
      <c r="B88" s="33"/>
    </row>
    <row r="89" spans="2:2" x14ac:dyDescent="0.25">
      <c r="B89" s="33"/>
    </row>
    <row r="90" spans="2:2" x14ac:dyDescent="0.25">
      <c r="B90" s="33"/>
    </row>
    <row r="91" spans="2:2" x14ac:dyDescent="0.25">
      <c r="B91" s="33"/>
    </row>
    <row r="92" spans="2:2" x14ac:dyDescent="0.25">
      <c r="B92" s="33"/>
    </row>
    <row r="93" spans="2:2" x14ac:dyDescent="0.25">
      <c r="B93" s="33"/>
    </row>
    <row r="94" spans="2:2" x14ac:dyDescent="0.25">
      <c r="B94" s="33"/>
    </row>
    <row r="95" spans="2:2" x14ac:dyDescent="0.25">
      <c r="B95" s="33"/>
    </row>
    <row r="96" spans="2:2" x14ac:dyDescent="0.25">
      <c r="B96" s="33"/>
    </row>
    <row r="97" spans="2:2" x14ac:dyDescent="0.25">
      <c r="B97" s="33"/>
    </row>
    <row r="98" spans="2:2" x14ac:dyDescent="0.25">
      <c r="B98" s="33"/>
    </row>
    <row r="99" spans="2:2" x14ac:dyDescent="0.25">
      <c r="B99" s="33"/>
    </row>
    <row r="100" spans="2:2" x14ac:dyDescent="0.25">
      <c r="B100" s="33"/>
    </row>
    <row r="101" spans="2:2" x14ac:dyDescent="0.25">
      <c r="B101" s="33"/>
    </row>
    <row r="102" spans="2:2" x14ac:dyDescent="0.25">
      <c r="B102" s="33"/>
    </row>
    <row r="103" spans="2:2" x14ac:dyDescent="0.25">
      <c r="B103" s="33"/>
    </row>
    <row r="104" spans="2:2" x14ac:dyDescent="0.25">
      <c r="B104" s="33"/>
    </row>
    <row r="105" spans="2:2" x14ac:dyDescent="0.25">
      <c r="B105" s="33"/>
    </row>
    <row r="106" spans="2:2" x14ac:dyDescent="0.25">
      <c r="B106" s="33"/>
    </row>
    <row r="107" spans="2:2" x14ac:dyDescent="0.25">
      <c r="B107" s="33"/>
    </row>
    <row r="108" spans="2:2" x14ac:dyDescent="0.25">
      <c r="B108" s="33"/>
    </row>
    <row r="109" spans="2:2" x14ac:dyDescent="0.25">
      <c r="B109" s="33"/>
    </row>
    <row r="110" spans="2:2" x14ac:dyDescent="0.25">
      <c r="B110" s="33"/>
    </row>
    <row r="111" spans="2:2" x14ac:dyDescent="0.25">
      <c r="B111" s="33"/>
    </row>
    <row r="112" spans="2:2" x14ac:dyDescent="0.25">
      <c r="B112" s="33"/>
    </row>
    <row r="113" spans="2:2" x14ac:dyDescent="0.25">
      <c r="B113" s="33"/>
    </row>
    <row r="114" spans="2:2" x14ac:dyDescent="0.25">
      <c r="B114" s="33"/>
    </row>
    <row r="115" spans="2:2" x14ac:dyDescent="0.25">
      <c r="B115" s="33"/>
    </row>
    <row r="116" spans="2:2" x14ac:dyDescent="0.25">
      <c r="B116" s="33"/>
    </row>
    <row r="117" spans="2:2" x14ac:dyDescent="0.25">
      <c r="B117" s="33"/>
    </row>
    <row r="118" spans="2:2" x14ac:dyDescent="0.25">
      <c r="B118" s="33"/>
    </row>
    <row r="119" spans="2:2" x14ac:dyDescent="0.25">
      <c r="B119" s="33"/>
    </row>
    <row r="120" spans="2:2" x14ac:dyDescent="0.25">
      <c r="B120" s="33"/>
    </row>
    <row r="121" spans="2:2" x14ac:dyDescent="0.25">
      <c r="B121" s="33"/>
    </row>
    <row r="122" spans="2:2" x14ac:dyDescent="0.25">
      <c r="B122" s="33"/>
    </row>
    <row r="123" spans="2:2" x14ac:dyDescent="0.25">
      <c r="B123" s="33"/>
    </row>
    <row r="124" spans="2:2" x14ac:dyDescent="0.25">
      <c r="B124" s="33"/>
    </row>
    <row r="125" spans="2:2" x14ac:dyDescent="0.25">
      <c r="B125" s="33"/>
    </row>
    <row r="126" spans="2:2" x14ac:dyDescent="0.25">
      <c r="B126" s="33"/>
    </row>
    <row r="127" spans="2:2" x14ac:dyDescent="0.25">
      <c r="B127" s="33"/>
    </row>
    <row r="128" spans="2:2" x14ac:dyDescent="0.25">
      <c r="B128" s="33"/>
    </row>
    <row r="129" spans="2:2" x14ac:dyDescent="0.25">
      <c r="B129" s="33"/>
    </row>
    <row r="130" spans="2:2" x14ac:dyDescent="0.25">
      <c r="B130" s="33"/>
    </row>
    <row r="131" spans="2:2" x14ac:dyDescent="0.25">
      <c r="B131" s="33"/>
    </row>
    <row r="132" spans="2:2" x14ac:dyDescent="0.25">
      <c r="B132" s="33"/>
    </row>
    <row r="133" spans="2:2" x14ac:dyDescent="0.25">
      <c r="B133" s="33"/>
    </row>
    <row r="134" spans="2:2" x14ac:dyDescent="0.25">
      <c r="B134" s="33"/>
    </row>
    <row r="135" spans="2:2" x14ac:dyDescent="0.25">
      <c r="B135" s="33"/>
    </row>
    <row r="136" spans="2:2" x14ac:dyDescent="0.25">
      <c r="B136" s="33"/>
    </row>
    <row r="137" spans="2:2" x14ac:dyDescent="0.25">
      <c r="B137" s="33"/>
    </row>
    <row r="138" spans="2:2" x14ac:dyDescent="0.25">
      <c r="B138" s="33"/>
    </row>
    <row r="139" spans="2:2" x14ac:dyDescent="0.25">
      <c r="B139" s="33"/>
    </row>
    <row r="140" spans="2:2" x14ac:dyDescent="0.25">
      <c r="B140" s="33"/>
    </row>
    <row r="141" spans="2:2" x14ac:dyDescent="0.25">
      <c r="B141" s="33"/>
    </row>
    <row r="142" spans="2:2" x14ac:dyDescent="0.25">
      <c r="B142" s="33"/>
    </row>
    <row r="143" spans="2:2" x14ac:dyDescent="0.25">
      <c r="B143" s="33"/>
    </row>
    <row r="144" spans="2:2" x14ac:dyDescent="0.25">
      <c r="B144" s="33"/>
    </row>
    <row r="145" spans="2:2" x14ac:dyDescent="0.25">
      <c r="B145" s="33"/>
    </row>
    <row r="146" spans="2:2" x14ac:dyDescent="0.25">
      <c r="B146" s="33"/>
    </row>
    <row r="147" spans="2:2" x14ac:dyDescent="0.25">
      <c r="B147" s="33"/>
    </row>
    <row r="148" spans="2:2" x14ac:dyDescent="0.25">
      <c r="B148" s="33"/>
    </row>
    <row r="149" spans="2:2" x14ac:dyDescent="0.25">
      <c r="B149" s="33"/>
    </row>
    <row r="150" spans="2:2" x14ac:dyDescent="0.25">
      <c r="B150" s="33"/>
    </row>
    <row r="151" spans="2:2" x14ac:dyDescent="0.25">
      <c r="B151" s="33"/>
    </row>
    <row r="152" spans="2:2" x14ac:dyDescent="0.25">
      <c r="B152" s="33"/>
    </row>
    <row r="153" spans="2:2" x14ac:dyDescent="0.25">
      <c r="B153" s="33"/>
    </row>
    <row r="154" spans="2:2" x14ac:dyDescent="0.25">
      <c r="B154" s="33"/>
    </row>
    <row r="155" spans="2:2" x14ac:dyDescent="0.25">
      <c r="B155" s="33"/>
    </row>
    <row r="156" spans="2:2" x14ac:dyDescent="0.25">
      <c r="B156" s="33"/>
    </row>
    <row r="157" spans="2:2" x14ac:dyDescent="0.25">
      <c r="B157" s="33"/>
    </row>
    <row r="158" spans="2:2" x14ac:dyDescent="0.25">
      <c r="B158" s="33"/>
    </row>
    <row r="159" spans="2:2" x14ac:dyDescent="0.25">
      <c r="B159" s="33"/>
    </row>
    <row r="160" spans="2:2" x14ac:dyDescent="0.25">
      <c r="B160" s="33"/>
    </row>
    <row r="161" spans="2:2" x14ac:dyDescent="0.25">
      <c r="B161" s="33"/>
    </row>
    <row r="162" spans="2:2" x14ac:dyDescent="0.25">
      <c r="B162" s="33"/>
    </row>
    <row r="163" spans="2:2" x14ac:dyDescent="0.25">
      <c r="B163" s="33"/>
    </row>
    <row r="164" spans="2:2" x14ac:dyDescent="0.25">
      <c r="B164" s="33"/>
    </row>
    <row r="165" spans="2:2" x14ac:dyDescent="0.25">
      <c r="B165" s="33"/>
    </row>
    <row r="166" spans="2:2" x14ac:dyDescent="0.25">
      <c r="B166" s="33"/>
    </row>
    <row r="167" spans="2:2" x14ac:dyDescent="0.25">
      <c r="B167" s="33"/>
    </row>
    <row r="168" spans="2:2" x14ac:dyDescent="0.25">
      <c r="B168" s="33"/>
    </row>
    <row r="169" spans="2:2" x14ac:dyDescent="0.25">
      <c r="B169" s="33"/>
    </row>
    <row r="170" spans="2:2" x14ac:dyDescent="0.25">
      <c r="B170" s="33"/>
    </row>
    <row r="171" spans="2:2" x14ac:dyDescent="0.25">
      <c r="B171" s="33"/>
    </row>
    <row r="172" spans="2:2" x14ac:dyDescent="0.25">
      <c r="B172" s="33"/>
    </row>
    <row r="173" spans="2:2" x14ac:dyDescent="0.25">
      <c r="B173" s="33"/>
    </row>
    <row r="174" spans="2:2" x14ac:dyDescent="0.25">
      <c r="B174" s="33"/>
    </row>
    <row r="175" spans="2:2" x14ac:dyDescent="0.25">
      <c r="B175" s="33"/>
    </row>
    <row r="176" spans="2:2" x14ac:dyDescent="0.25">
      <c r="B176" s="33"/>
    </row>
    <row r="177" spans="2:2" x14ac:dyDescent="0.25">
      <c r="B177" s="33"/>
    </row>
    <row r="178" spans="2:2" x14ac:dyDescent="0.25">
      <c r="B178" s="33"/>
    </row>
    <row r="179" spans="2:2" x14ac:dyDescent="0.25">
      <c r="B179" s="33"/>
    </row>
    <row r="180" spans="2:2" x14ac:dyDescent="0.25">
      <c r="B180" s="33"/>
    </row>
    <row r="181" spans="2:2" x14ac:dyDescent="0.25">
      <c r="B181" s="33"/>
    </row>
    <row r="182" spans="2:2" x14ac:dyDescent="0.25">
      <c r="B182" s="33"/>
    </row>
    <row r="183" spans="2:2" x14ac:dyDescent="0.25">
      <c r="B183" s="33"/>
    </row>
    <row r="184" spans="2:2" x14ac:dyDescent="0.25">
      <c r="B184" s="33"/>
    </row>
    <row r="185" spans="2:2" x14ac:dyDescent="0.25">
      <c r="B185" s="33"/>
    </row>
    <row r="186" spans="2:2" x14ac:dyDescent="0.25">
      <c r="B186" s="33"/>
    </row>
    <row r="187" spans="2:2" x14ac:dyDescent="0.25">
      <c r="B187" s="33"/>
    </row>
    <row r="188" spans="2:2" x14ac:dyDescent="0.25">
      <c r="B188" s="33"/>
    </row>
    <row r="189" spans="2:2" x14ac:dyDescent="0.25">
      <c r="B189" s="33"/>
    </row>
    <row r="190" spans="2:2" x14ac:dyDescent="0.25">
      <c r="B190" s="33"/>
    </row>
    <row r="191" spans="2:2" x14ac:dyDescent="0.25">
      <c r="B191" s="33"/>
    </row>
    <row r="192" spans="2:2" x14ac:dyDescent="0.25">
      <c r="B192" s="33"/>
    </row>
    <row r="193" spans="2:2" x14ac:dyDescent="0.25">
      <c r="B193" s="33"/>
    </row>
    <row r="194" spans="2:2" x14ac:dyDescent="0.25">
      <c r="B194" s="33"/>
    </row>
    <row r="195" spans="2:2" x14ac:dyDescent="0.25">
      <c r="B195" s="33"/>
    </row>
    <row r="196" spans="2:2" x14ac:dyDescent="0.25">
      <c r="B196" s="33"/>
    </row>
    <row r="197" spans="2:2" x14ac:dyDescent="0.25">
      <c r="B197" s="33"/>
    </row>
    <row r="198" spans="2:2" x14ac:dyDescent="0.25">
      <c r="B198" s="33"/>
    </row>
    <row r="199" spans="2:2" x14ac:dyDescent="0.25">
      <c r="B199" s="33"/>
    </row>
    <row r="200" spans="2:2" x14ac:dyDescent="0.25">
      <c r="B200" s="33"/>
    </row>
    <row r="201" spans="2:2" x14ac:dyDescent="0.25">
      <c r="B201" s="33"/>
    </row>
    <row r="202" spans="2:2" x14ac:dyDescent="0.25">
      <c r="B202" s="33"/>
    </row>
    <row r="203" spans="2:2" x14ac:dyDescent="0.25">
      <c r="B203" s="33"/>
    </row>
    <row r="204" spans="2:2" x14ac:dyDescent="0.25">
      <c r="B204" s="33"/>
    </row>
    <row r="205" spans="2:2" x14ac:dyDescent="0.25">
      <c r="B205" s="33"/>
    </row>
    <row r="206" spans="2:2" x14ac:dyDescent="0.25">
      <c r="B206" s="33"/>
    </row>
    <row r="207" spans="2:2" x14ac:dyDescent="0.25">
      <c r="B207" s="33"/>
    </row>
    <row r="208" spans="2:2" x14ac:dyDescent="0.25">
      <c r="B208" s="33"/>
    </row>
    <row r="209" spans="2:2" x14ac:dyDescent="0.25">
      <c r="B209" s="33"/>
    </row>
    <row r="210" spans="2:2" x14ac:dyDescent="0.25">
      <c r="B210" s="33"/>
    </row>
    <row r="211" spans="2:2" x14ac:dyDescent="0.25">
      <c r="B211" s="33"/>
    </row>
    <row r="212" spans="2:2" x14ac:dyDescent="0.25">
      <c r="B212" s="33"/>
    </row>
    <row r="213" spans="2:2" x14ac:dyDescent="0.25">
      <c r="B213" s="33"/>
    </row>
    <row r="214" spans="2:2" x14ac:dyDescent="0.25">
      <c r="B214" s="33"/>
    </row>
    <row r="215" spans="2:2" x14ac:dyDescent="0.25">
      <c r="B215" s="33"/>
    </row>
    <row r="216" spans="2:2" x14ac:dyDescent="0.25">
      <c r="B216" s="33"/>
    </row>
    <row r="217" spans="2:2" x14ac:dyDescent="0.25">
      <c r="B217" s="33"/>
    </row>
    <row r="218" spans="2:2" x14ac:dyDescent="0.25">
      <c r="B218" s="33"/>
    </row>
    <row r="219" spans="2:2" x14ac:dyDescent="0.25">
      <c r="B219" s="33"/>
    </row>
    <row r="220" spans="2:2" x14ac:dyDescent="0.25">
      <c r="B220" s="33"/>
    </row>
    <row r="221" spans="2:2" x14ac:dyDescent="0.25">
      <c r="B221" s="33"/>
    </row>
    <row r="222" spans="2:2" x14ac:dyDescent="0.25">
      <c r="B222" s="33"/>
    </row>
    <row r="223" spans="2:2" x14ac:dyDescent="0.25">
      <c r="B223" s="33"/>
    </row>
    <row r="224" spans="2:2" x14ac:dyDescent="0.25">
      <c r="B224" s="33"/>
    </row>
    <row r="225" spans="2:2" x14ac:dyDescent="0.25">
      <c r="B225" s="33"/>
    </row>
    <row r="226" spans="2:2" x14ac:dyDescent="0.25">
      <c r="B226" s="33"/>
    </row>
    <row r="227" spans="2:2" x14ac:dyDescent="0.25">
      <c r="B227" s="33"/>
    </row>
    <row r="228" spans="2:2" x14ac:dyDescent="0.25">
      <c r="B228" s="33"/>
    </row>
    <row r="229" spans="2:2" x14ac:dyDescent="0.25">
      <c r="B229" s="33"/>
    </row>
    <row r="230" spans="2:2" x14ac:dyDescent="0.25">
      <c r="B230" s="33"/>
    </row>
    <row r="231" spans="2:2" x14ac:dyDescent="0.25">
      <c r="B231" s="33"/>
    </row>
    <row r="232" spans="2:2" x14ac:dyDescent="0.25">
      <c r="B232" s="33"/>
    </row>
    <row r="233" spans="2:2" x14ac:dyDescent="0.25">
      <c r="B233" s="33"/>
    </row>
    <row r="234" spans="2:2" x14ac:dyDescent="0.25">
      <c r="B234" s="33"/>
    </row>
    <row r="235" spans="2:2" x14ac:dyDescent="0.25">
      <c r="B235" s="33"/>
    </row>
    <row r="236" spans="2:2" x14ac:dyDescent="0.25">
      <c r="B236" s="33"/>
    </row>
    <row r="237" spans="2:2" x14ac:dyDescent="0.25">
      <c r="B237" s="33"/>
    </row>
    <row r="238" spans="2:2" x14ac:dyDescent="0.25">
      <c r="B238" s="33"/>
    </row>
    <row r="239" spans="2:2" x14ac:dyDescent="0.25">
      <c r="B239" s="33"/>
    </row>
    <row r="240" spans="2:2" x14ac:dyDescent="0.25">
      <c r="B240" s="33"/>
    </row>
    <row r="241" spans="2:2" x14ac:dyDescent="0.25">
      <c r="B241" s="33"/>
    </row>
    <row r="242" spans="2:2" x14ac:dyDescent="0.25">
      <c r="B242" s="33"/>
    </row>
    <row r="243" spans="2:2" x14ac:dyDescent="0.25">
      <c r="B243" s="33"/>
    </row>
    <row r="244" spans="2:2" x14ac:dyDescent="0.25">
      <c r="B244" s="33"/>
    </row>
    <row r="245" spans="2:2" x14ac:dyDescent="0.25">
      <c r="B245" s="33"/>
    </row>
    <row r="246" spans="2:2" x14ac:dyDescent="0.25">
      <c r="B246" s="33"/>
    </row>
    <row r="247" spans="2:2" x14ac:dyDescent="0.25">
      <c r="B247" s="33"/>
    </row>
    <row r="248" spans="2:2" x14ac:dyDescent="0.25">
      <c r="B248" s="33"/>
    </row>
    <row r="249" spans="2:2" x14ac:dyDescent="0.25">
      <c r="B249" s="33"/>
    </row>
    <row r="250" spans="2:2" x14ac:dyDescent="0.25">
      <c r="B250" s="33"/>
    </row>
    <row r="251" spans="2:2" x14ac:dyDescent="0.25">
      <c r="B251" s="33"/>
    </row>
    <row r="252" spans="2:2" x14ac:dyDescent="0.25">
      <c r="B252" s="33"/>
    </row>
    <row r="253" spans="2:2" x14ac:dyDescent="0.25">
      <c r="B253" s="33"/>
    </row>
    <row r="254" spans="2:2" x14ac:dyDescent="0.25">
      <c r="B254" s="33"/>
    </row>
    <row r="255" spans="2:2" x14ac:dyDescent="0.25">
      <c r="B255" s="33"/>
    </row>
    <row r="256" spans="2:2" x14ac:dyDescent="0.25">
      <c r="B256" s="33"/>
    </row>
    <row r="257" spans="2:2" x14ac:dyDescent="0.25">
      <c r="B257" s="33"/>
    </row>
    <row r="258" spans="2:2" x14ac:dyDescent="0.25">
      <c r="B258" s="33"/>
    </row>
    <row r="259" spans="2:2" x14ac:dyDescent="0.25">
      <c r="B259" s="33"/>
    </row>
    <row r="260" spans="2:2" x14ac:dyDescent="0.25">
      <c r="B260" s="33"/>
    </row>
    <row r="261" spans="2:2" x14ac:dyDescent="0.25">
      <c r="B261" s="33"/>
    </row>
    <row r="262" spans="2:2" x14ac:dyDescent="0.25">
      <c r="B262" s="33"/>
    </row>
    <row r="263" spans="2:2" x14ac:dyDescent="0.25">
      <c r="B263" s="33"/>
    </row>
    <row r="264" spans="2:2" x14ac:dyDescent="0.25">
      <c r="B264" s="33"/>
    </row>
    <row r="265" spans="2:2" x14ac:dyDescent="0.25">
      <c r="B265" s="33"/>
    </row>
    <row r="266" spans="2:2" x14ac:dyDescent="0.25">
      <c r="B266" s="33"/>
    </row>
    <row r="267" spans="2:2" x14ac:dyDescent="0.25">
      <c r="B267" s="33"/>
    </row>
    <row r="268" spans="2:2" x14ac:dyDescent="0.25">
      <c r="B268" s="33"/>
    </row>
    <row r="269" spans="2:2" x14ac:dyDescent="0.25">
      <c r="B269" s="33"/>
    </row>
    <row r="270" spans="2:2" x14ac:dyDescent="0.25">
      <c r="B270" s="33"/>
    </row>
    <row r="271" spans="2:2" x14ac:dyDescent="0.25">
      <c r="B271" s="33"/>
    </row>
    <row r="272" spans="2:2" x14ac:dyDescent="0.25">
      <c r="B272" s="33"/>
    </row>
    <row r="273" spans="2:2" x14ac:dyDescent="0.25">
      <c r="B273" s="33"/>
    </row>
    <row r="274" spans="2:2" x14ac:dyDescent="0.25">
      <c r="B274" s="33"/>
    </row>
    <row r="275" spans="2:2" x14ac:dyDescent="0.25">
      <c r="B275" s="33"/>
    </row>
    <row r="276" spans="2:2" x14ac:dyDescent="0.25">
      <c r="B276" s="33"/>
    </row>
    <row r="277" spans="2:2" x14ac:dyDescent="0.25">
      <c r="B277" s="33"/>
    </row>
    <row r="278" spans="2:2" x14ac:dyDescent="0.25">
      <c r="B278" s="33"/>
    </row>
    <row r="279" spans="2:2" x14ac:dyDescent="0.25">
      <c r="B279" s="33"/>
    </row>
    <row r="280" spans="2:2" x14ac:dyDescent="0.25">
      <c r="B280" s="33"/>
    </row>
    <row r="281" spans="2:2" x14ac:dyDescent="0.25">
      <c r="B281" s="33"/>
    </row>
    <row r="282" spans="2:2" x14ac:dyDescent="0.25">
      <c r="B282" s="33"/>
    </row>
    <row r="283" spans="2:2" x14ac:dyDescent="0.25">
      <c r="B283" s="33"/>
    </row>
    <row r="284" spans="2:2" x14ac:dyDescent="0.25">
      <c r="B284" s="33"/>
    </row>
    <row r="285" spans="2:2" x14ac:dyDescent="0.25">
      <c r="B285" s="33"/>
    </row>
    <row r="286" spans="2:2" x14ac:dyDescent="0.25">
      <c r="B286" s="33"/>
    </row>
    <row r="287" spans="2:2" x14ac:dyDescent="0.25">
      <c r="B287" s="33"/>
    </row>
    <row r="288" spans="2:2" x14ac:dyDescent="0.25">
      <c r="B288" s="33"/>
    </row>
    <row r="289" spans="2:2" x14ac:dyDescent="0.25">
      <c r="B289" s="33"/>
    </row>
    <row r="290" spans="2:2" x14ac:dyDescent="0.25">
      <c r="B290" s="33"/>
    </row>
    <row r="291" spans="2:2" x14ac:dyDescent="0.25">
      <c r="B291" s="33"/>
    </row>
    <row r="292" spans="2:2" x14ac:dyDescent="0.25">
      <c r="B292" s="33"/>
    </row>
    <row r="293" spans="2:2" x14ac:dyDescent="0.25">
      <c r="B293" s="33"/>
    </row>
    <row r="294" spans="2:2" x14ac:dyDescent="0.25">
      <c r="B294" s="33"/>
    </row>
    <row r="295" spans="2:2" x14ac:dyDescent="0.25">
      <c r="B295" s="33"/>
    </row>
    <row r="296" spans="2:2" x14ac:dyDescent="0.25">
      <c r="B296" s="33"/>
    </row>
    <row r="297" spans="2:2" x14ac:dyDescent="0.25">
      <c r="B297" s="33"/>
    </row>
    <row r="298" spans="2:2" x14ac:dyDescent="0.25">
      <c r="B298" s="33"/>
    </row>
    <row r="299" spans="2:2" x14ac:dyDescent="0.25">
      <c r="B299" s="33"/>
    </row>
    <row r="300" spans="2:2" x14ac:dyDescent="0.25">
      <c r="B300" s="33"/>
    </row>
    <row r="301" spans="2:2" x14ac:dyDescent="0.25">
      <c r="B301" s="33"/>
    </row>
    <row r="302" spans="2:2" x14ac:dyDescent="0.25">
      <c r="B302" s="33"/>
    </row>
    <row r="303" spans="2:2" x14ac:dyDescent="0.25">
      <c r="B303" s="33"/>
    </row>
    <row r="304" spans="2:2" x14ac:dyDescent="0.25">
      <c r="B304" s="33"/>
    </row>
    <row r="305" spans="2:2" x14ac:dyDescent="0.25">
      <c r="B305" s="33"/>
    </row>
    <row r="306" spans="2:2" x14ac:dyDescent="0.25">
      <c r="B306" s="33"/>
    </row>
    <row r="307" spans="2:2" x14ac:dyDescent="0.25">
      <c r="B307" s="33"/>
    </row>
    <row r="308" spans="2:2" x14ac:dyDescent="0.25">
      <c r="B308" s="33"/>
    </row>
    <row r="309" spans="2:2" x14ac:dyDescent="0.25">
      <c r="B309" s="33"/>
    </row>
    <row r="310" spans="2:2" x14ac:dyDescent="0.25">
      <c r="B310" s="33"/>
    </row>
    <row r="311" spans="2:2" x14ac:dyDescent="0.25">
      <c r="B311" s="33"/>
    </row>
  </sheetData>
  <sheetProtection selectLockedCells="1" selectUnlockedCells="1"/>
  <mergeCells count="8">
    <mergeCell ref="A23:H23"/>
    <mergeCell ref="I23:J23"/>
    <mergeCell ref="A24:H24"/>
    <mergeCell ref="I24:J24"/>
    <mergeCell ref="A1:J1"/>
    <mergeCell ref="A2:H2"/>
    <mergeCell ref="A21:H22"/>
    <mergeCell ref="I22:J22"/>
  </mergeCells>
  <printOptions horizontalCentered="1"/>
  <pageMargins left="0.19685039370078741" right="0.19685039370078741" top="0.19685039370078741" bottom="0.19685039370078741" header="0.31496062992125984" footer="0.31496062992125984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1"/>
  <sheetViews>
    <sheetView view="pageBreakPreview" zoomScaleNormal="100" zoomScaleSheetLayoutView="100" workbookViewId="0">
      <selection activeCell="J5" sqref="J5"/>
    </sheetView>
  </sheetViews>
  <sheetFormatPr defaultRowHeight="12.75" x14ac:dyDescent="0.25"/>
  <cols>
    <col min="1" max="1" width="2.7109375" style="33" customWidth="1"/>
    <col min="2" max="2" width="26.7109375" style="57" customWidth="1"/>
    <col min="3" max="3" width="5.7109375" style="53" customWidth="1"/>
    <col min="4" max="4" width="2.7109375" style="17" customWidth="1"/>
    <col min="5" max="6" width="7.7109375" style="69" customWidth="1"/>
    <col min="7" max="8" width="8.7109375" style="35" customWidth="1"/>
    <col min="9" max="10" width="11.28515625" style="56" customWidth="1"/>
    <col min="11" max="247" width="9.140625" style="17"/>
    <col min="248" max="248" width="4.28515625" style="17" customWidth="1"/>
    <col min="249" max="249" width="38.140625" style="17" customWidth="1"/>
    <col min="250" max="250" width="7.85546875" style="17" customWidth="1"/>
    <col min="251" max="251" width="3.7109375" style="17" bestFit="1" customWidth="1"/>
    <col min="252" max="252" width="9.5703125" style="17" bestFit="1" customWidth="1"/>
    <col min="253" max="253" width="8.5703125" style="17" bestFit="1" customWidth="1"/>
    <col min="254" max="254" width="11.42578125" style="17" bestFit="1" customWidth="1"/>
    <col min="255" max="255" width="11" style="17" bestFit="1" customWidth="1"/>
    <col min="256" max="503" width="9.140625" style="17"/>
    <col min="504" max="504" width="4.28515625" style="17" customWidth="1"/>
    <col min="505" max="505" width="38.140625" style="17" customWidth="1"/>
    <col min="506" max="506" width="7.85546875" style="17" customWidth="1"/>
    <col min="507" max="507" width="3.7109375" style="17" bestFit="1" customWidth="1"/>
    <col min="508" max="508" width="9.5703125" style="17" bestFit="1" customWidth="1"/>
    <col min="509" max="509" width="8.5703125" style="17" bestFit="1" customWidth="1"/>
    <col min="510" max="510" width="11.42578125" style="17" bestFit="1" customWidth="1"/>
    <col min="511" max="511" width="11" style="17" bestFit="1" customWidth="1"/>
    <col min="512" max="759" width="9.140625" style="17"/>
    <col min="760" max="760" width="4.28515625" style="17" customWidth="1"/>
    <col min="761" max="761" width="38.140625" style="17" customWidth="1"/>
    <col min="762" max="762" width="7.85546875" style="17" customWidth="1"/>
    <col min="763" max="763" width="3.7109375" style="17" bestFit="1" customWidth="1"/>
    <col min="764" max="764" width="9.5703125" style="17" bestFit="1" customWidth="1"/>
    <col min="765" max="765" width="8.5703125" style="17" bestFit="1" customWidth="1"/>
    <col min="766" max="766" width="11.42578125" style="17" bestFit="1" customWidth="1"/>
    <col min="767" max="767" width="11" style="17" bestFit="1" customWidth="1"/>
    <col min="768" max="1015" width="9.140625" style="17"/>
    <col min="1016" max="1016" width="4.28515625" style="17" customWidth="1"/>
    <col min="1017" max="1017" width="38.140625" style="17" customWidth="1"/>
    <col min="1018" max="1018" width="7.85546875" style="17" customWidth="1"/>
    <col min="1019" max="1019" width="3.7109375" style="17" bestFit="1" customWidth="1"/>
    <col min="1020" max="1020" width="9.5703125" style="17" bestFit="1" customWidth="1"/>
    <col min="1021" max="1021" width="8.5703125" style="17" bestFit="1" customWidth="1"/>
    <col min="1022" max="1022" width="11.42578125" style="17" bestFit="1" customWidth="1"/>
    <col min="1023" max="1023" width="11" style="17" bestFit="1" customWidth="1"/>
    <col min="1024" max="1271" width="9.140625" style="17"/>
    <col min="1272" max="1272" width="4.28515625" style="17" customWidth="1"/>
    <col min="1273" max="1273" width="38.140625" style="17" customWidth="1"/>
    <col min="1274" max="1274" width="7.85546875" style="17" customWidth="1"/>
    <col min="1275" max="1275" width="3.7109375" style="17" bestFit="1" customWidth="1"/>
    <col min="1276" max="1276" width="9.5703125" style="17" bestFit="1" customWidth="1"/>
    <col min="1277" max="1277" width="8.5703125" style="17" bestFit="1" customWidth="1"/>
    <col min="1278" max="1278" width="11.42578125" style="17" bestFit="1" customWidth="1"/>
    <col min="1279" max="1279" width="11" style="17" bestFit="1" customWidth="1"/>
    <col min="1280" max="1527" width="9.140625" style="17"/>
    <col min="1528" max="1528" width="4.28515625" style="17" customWidth="1"/>
    <col min="1529" max="1529" width="38.140625" style="17" customWidth="1"/>
    <col min="1530" max="1530" width="7.85546875" style="17" customWidth="1"/>
    <col min="1531" max="1531" width="3.7109375" style="17" bestFit="1" customWidth="1"/>
    <col min="1532" max="1532" width="9.5703125" style="17" bestFit="1" customWidth="1"/>
    <col min="1533" max="1533" width="8.5703125" style="17" bestFit="1" customWidth="1"/>
    <col min="1534" max="1534" width="11.42578125" style="17" bestFit="1" customWidth="1"/>
    <col min="1535" max="1535" width="11" style="17" bestFit="1" customWidth="1"/>
    <col min="1536" max="1783" width="9.140625" style="17"/>
    <col min="1784" max="1784" width="4.28515625" style="17" customWidth="1"/>
    <col min="1785" max="1785" width="38.140625" style="17" customWidth="1"/>
    <col min="1786" max="1786" width="7.85546875" style="17" customWidth="1"/>
    <col min="1787" max="1787" width="3.7109375" style="17" bestFit="1" customWidth="1"/>
    <col min="1788" max="1788" width="9.5703125" style="17" bestFit="1" customWidth="1"/>
    <col min="1789" max="1789" width="8.5703125" style="17" bestFit="1" customWidth="1"/>
    <col min="1790" max="1790" width="11.42578125" style="17" bestFit="1" customWidth="1"/>
    <col min="1791" max="1791" width="11" style="17" bestFit="1" customWidth="1"/>
    <col min="1792" max="2039" width="9.140625" style="17"/>
    <col min="2040" max="2040" width="4.28515625" style="17" customWidth="1"/>
    <col min="2041" max="2041" width="38.140625" style="17" customWidth="1"/>
    <col min="2042" max="2042" width="7.85546875" style="17" customWidth="1"/>
    <col min="2043" max="2043" width="3.7109375" style="17" bestFit="1" customWidth="1"/>
    <col min="2044" max="2044" width="9.5703125" style="17" bestFit="1" customWidth="1"/>
    <col min="2045" max="2045" width="8.5703125" style="17" bestFit="1" customWidth="1"/>
    <col min="2046" max="2046" width="11.42578125" style="17" bestFit="1" customWidth="1"/>
    <col min="2047" max="2047" width="11" style="17" bestFit="1" customWidth="1"/>
    <col min="2048" max="2295" width="9.140625" style="17"/>
    <col min="2296" max="2296" width="4.28515625" style="17" customWidth="1"/>
    <col min="2297" max="2297" width="38.140625" style="17" customWidth="1"/>
    <col min="2298" max="2298" width="7.85546875" style="17" customWidth="1"/>
    <col min="2299" max="2299" width="3.7109375" style="17" bestFit="1" customWidth="1"/>
    <col min="2300" max="2300" width="9.5703125" style="17" bestFit="1" customWidth="1"/>
    <col min="2301" max="2301" width="8.5703125" style="17" bestFit="1" customWidth="1"/>
    <col min="2302" max="2302" width="11.42578125" style="17" bestFit="1" customWidth="1"/>
    <col min="2303" max="2303" width="11" style="17" bestFit="1" customWidth="1"/>
    <col min="2304" max="2551" width="9.140625" style="17"/>
    <col min="2552" max="2552" width="4.28515625" style="17" customWidth="1"/>
    <col min="2553" max="2553" width="38.140625" style="17" customWidth="1"/>
    <col min="2554" max="2554" width="7.85546875" style="17" customWidth="1"/>
    <col min="2555" max="2555" width="3.7109375" style="17" bestFit="1" customWidth="1"/>
    <col min="2556" max="2556" width="9.5703125" style="17" bestFit="1" customWidth="1"/>
    <col min="2557" max="2557" width="8.5703125" style="17" bestFit="1" customWidth="1"/>
    <col min="2558" max="2558" width="11.42578125" style="17" bestFit="1" customWidth="1"/>
    <col min="2559" max="2559" width="11" style="17" bestFit="1" customWidth="1"/>
    <col min="2560" max="2807" width="9.140625" style="17"/>
    <col min="2808" max="2808" width="4.28515625" style="17" customWidth="1"/>
    <col min="2809" max="2809" width="38.140625" style="17" customWidth="1"/>
    <col min="2810" max="2810" width="7.85546875" style="17" customWidth="1"/>
    <col min="2811" max="2811" width="3.7109375" style="17" bestFit="1" customWidth="1"/>
    <col min="2812" max="2812" width="9.5703125" style="17" bestFit="1" customWidth="1"/>
    <col min="2813" max="2813" width="8.5703125" style="17" bestFit="1" customWidth="1"/>
    <col min="2814" max="2814" width="11.42578125" style="17" bestFit="1" customWidth="1"/>
    <col min="2815" max="2815" width="11" style="17" bestFit="1" customWidth="1"/>
    <col min="2816" max="3063" width="9.140625" style="17"/>
    <col min="3064" max="3064" width="4.28515625" style="17" customWidth="1"/>
    <col min="3065" max="3065" width="38.140625" style="17" customWidth="1"/>
    <col min="3066" max="3066" width="7.85546875" style="17" customWidth="1"/>
    <col min="3067" max="3067" width="3.7109375" style="17" bestFit="1" customWidth="1"/>
    <col min="3068" max="3068" width="9.5703125" style="17" bestFit="1" customWidth="1"/>
    <col min="3069" max="3069" width="8.5703125" style="17" bestFit="1" customWidth="1"/>
    <col min="3070" max="3070" width="11.42578125" style="17" bestFit="1" customWidth="1"/>
    <col min="3071" max="3071" width="11" style="17" bestFit="1" customWidth="1"/>
    <col min="3072" max="3319" width="9.140625" style="17"/>
    <col min="3320" max="3320" width="4.28515625" style="17" customWidth="1"/>
    <col min="3321" max="3321" width="38.140625" style="17" customWidth="1"/>
    <col min="3322" max="3322" width="7.85546875" style="17" customWidth="1"/>
    <col min="3323" max="3323" width="3.7109375" style="17" bestFit="1" customWidth="1"/>
    <col min="3324" max="3324" width="9.5703125" style="17" bestFit="1" customWidth="1"/>
    <col min="3325" max="3325" width="8.5703125" style="17" bestFit="1" customWidth="1"/>
    <col min="3326" max="3326" width="11.42578125" style="17" bestFit="1" customWidth="1"/>
    <col min="3327" max="3327" width="11" style="17" bestFit="1" customWidth="1"/>
    <col min="3328" max="3575" width="9.140625" style="17"/>
    <col min="3576" max="3576" width="4.28515625" style="17" customWidth="1"/>
    <col min="3577" max="3577" width="38.140625" style="17" customWidth="1"/>
    <col min="3578" max="3578" width="7.85546875" style="17" customWidth="1"/>
    <col min="3579" max="3579" width="3.7109375" style="17" bestFit="1" customWidth="1"/>
    <col min="3580" max="3580" width="9.5703125" style="17" bestFit="1" customWidth="1"/>
    <col min="3581" max="3581" width="8.5703125" style="17" bestFit="1" customWidth="1"/>
    <col min="3582" max="3582" width="11.42578125" style="17" bestFit="1" customWidth="1"/>
    <col min="3583" max="3583" width="11" style="17" bestFit="1" customWidth="1"/>
    <col min="3584" max="3831" width="9.140625" style="17"/>
    <col min="3832" max="3832" width="4.28515625" style="17" customWidth="1"/>
    <col min="3833" max="3833" width="38.140625" style="17" customWidth="1"/>
    <col min="3834" max="3834" width="7.85546875" style="17" customWidth="1"/>
    <col min="3835" max="3835" width="3.7109375" style="17" bestFit="1" customWidth="1"/>
    <col min="3836" max="3836" width="9.5703125" style="17" bestFit="1" customWidth="1"/>
    <col min="3837" max="3837" width="8.5703125" style="17" bestFit="1" customWidth="1"/>
    <col min="3838" max="3838" width="11.42578125" style="17" bestFit="1" customWidth="1"/>
    <col min="3839" max="3839" width="11" style="17" bestFit="1" customWidth="1"/>
    <col min="3840" max="4087" width="9.140625" style="17"/>
    <col min="4088" max="4088" width="4.28515625" style="17" customWidth="1"/>
    <col min="4089" max="4089" width="38.140625" style="17" customWidth="1"/>
    <col min="4090" max="4090" width="7.85546875" style="17" customWidth="1"/>
    <col min="4091" max="4091" width="3.7109375" style="17" bestFit="1" customWidth="1"/>
    <col min="4092" max="4092" width="9.5703125" style="17" bestFit="1" customWidth="1"/>
    <col min="4093" max="4093" width="8.5703125" style="17" bestFit="1" customWidth="1"/>
    <col min="4094" max="4094" width="11.42578125" style="17" bestFit="1" customWidth="1"/>
    <col min="4095" max="4095" width="11" style="17" bestFit="1" customWidth="1"/>
    <col min="4096" max="4343" width="9.140625" style="17"/>
    <col min="4344" max="4344" width="4.28515625" style="17" customWidth="1"/>
    <col min="4345" max="4345" width="38.140625" style="17" customWidth="1"/>
    <col min="4346" max="4346" width="7.85546875" style="17" customWidth="1"/>
    <col min="4347" max="4347" width="3.7109375" style="17" bestFit="1" customWidth="1"/>
    <col min="4348" max="4348" width="9.5703125" style="17" bestFit="1" customWidth="1"/>
    <col min="4349" max="4349" width="8.5703125" style="17" bestFit="1" customWidth="1"/>
    <col min="4350" max="4350" width="11.42578125" style="17" bestFit="1" customWidth="1"/>
    <col min="4351" max="4351" width="11" style="17" bestFit="1" customWidth="1"/>
    <col min="4352" max="4599" width="9.140625" style="17"/>
    <col min="4600" max="4600" width="4.28515625" style="17" customWidth="1"/>
    <col min="4601" max="4601" width="38.140625" style="17" customWidth="1"/>
    <col min="4602" max="4602" width="7.85546875" style="17" customWidth="1"/>
    <col min="4603" max="4603" width="3.7109375" style="17" bestFit="1" customWidth="1"/>
    <col min="4604" max="4604" width="9.5703125" style="17" bestFit="1" customWidth="1"/>
    <col min="4605" max="4605" width="8.5703125" style="17" bestFit="1" customWidth="1"/>
    <col min="4606" max="4606" width="11.42578125" style="17" bestFit="1" customWidth="1"/>
    <col min="4607" max="4607" width="11" style="17" bestFit="1" customWidth="1"/>
    <col min="4608" max="4855" width="9.140625" style="17"/>
    <col min="4856" max="4856" width="4.28515625" style="17" customWidth="1"/>
    <col min="4857" max="4857" width="38.140625" style="17" customWidth="1"/>
    <col min="4858" max="4858" width="7.85546875" style="17" customWidth="1"/>
    <col min="4859" max="4859" width="3.7109375" style="17" bestFit="1" customWidth="1"/>
    <col min="4860" max="4860" width="9.5703125" style="17" bestFit="1" customWidth="1"/>
    <col min="4861" max="4861" width="8.5703125" style="17" bestFit="1" customWidth="1"/>
    <col min="4862" max="4862" width="11.42578125" style="17" bestFit="1" customWidth="1"/>
    <col min="4863" max="4863" width="11" style="17" bestFit="1" customWidth="1"/>
    <col min="4864" max="5111" width="9.140625" style="17"/>
    <col min="5112" max="5112" width="4.28515625" style="17" customWidth="1"/>
    <col min="5113" max="5113" width="38.140625" style="17" customWidth="1"/>
    <col min="5114" max="5114" width="7.85546875" style="17" customWidth="1"/>
    <col min="5115" max="5115" width="3.7109375" style="17" bestFit="1" customWidth="1"/>
    <col min="5116" max="5116" width="9.5703125" style="17" bestFit="1" customWidth="1"/>
    <col min="5117" max="5117" width="8.5703125" style="17" bestFit="1" customWidth="1"/>
    <col min="5118" max="5118" width="11.42578125" style="17" bestFit="1" customWidth="1"/>
    <col min="5119" max="5119" width="11" style="17" bestFit="1" customWidth="1"/>
    <col min="5120" max="5367" width="9.140625" style="17"/>
    <col min="5368" max="5368" width="4.28515625" style="17" customWidth="1"/>
    <col min="5369" max="5369" width="38.140625" style="17" customWidth="1"/>
    <col min="5370" max="5370" width="7.85546875" style="17" customWidth="1"/>
    <col min="5371" max="5371" width="3.7109375" style="17" bestFit="1" customWidth="1"/>
    <col min="5372" max="5372" width="9.5703125" style="17" bestFit="1" customWidth="1"/>
    <col min="5373" max="5373" width="8.5703125" style="17" bestFit="1" customWidth="1"/>
    <col min="5374" max="5374" width="11.42578125" style="17" bestFit="1" customWidth="1"/>
    <col min="5375" max="5375" width="11" style="17" bestFit="1" customWidth="1"/>
    <col min="5376" max="5623" width="9.140625" style="17"/>
    <col min="5624" max="5624" width="4.28515625" style="17" customWidth="1"/>
    <col min="5625" max="5625" width="38.140625" style="17" customWidth="1"/>
    <col min="5626" max="5626" width="7.85546875" style="17" customWidth="1"/>
    <col min="5627" max="5627" width="3.7109375" style="17" bestFit="1" customWidth="1"/>
    <col min="5628" max="5628" width="9.5703125" style="17" bestFit="1" customWidth="1"/>
    <col min="5629" max="5629" width="8.5703125" style="17" bestFit="1" customWidth="1"/>
    <col min="5630" max="5630" width="11.42578125" style="17" bestFit="1" customWidth="1"/>
    <col min="5631" max="5631" width="11" style="17" bestFit="1" customWidth="1"/>
    <col min="5632" max="5879" width="9.140625" style="17"/>
    <col min="5880" max="5880" width="4.28515625" style="17" customWidth="1"/>
    <col min="5881" max="5881" width="38.140625" style="17" customWidth="1"/>
    <col min="5882" max="5882" width="7.85546875" style="17" customWidth="1"/>
    <col min="5883" max="5883" width="3.7109375" style="17" bestFit="1" customWidth="1"/>
    <col min="5884" max="5884" width="9.5703125" style="17" bestFit="1" customWidth="1"/>
    <col min="5885" max="5885" width="8.5703125" style="17" bestFit="1" customWidth="1"/>
    <col min="5886" max="5886" width="11.42578125" style="17" bestFit="1" customWidth="1"/>
    <col min="5887" max="5887" width="11" style="17" bestFit="1" customWidth="1"/>
    <col min="5888" max="6135" width="9.140625" style="17"/>
    <col min="6136" max="6136" width="4.28515625" style="17" customWidth="1"/>
    <col min="6137" max="6137" width="38.140625" style="17" customWidth="1"/>
    <col min="6138" max="6138" width="7.85546875" style="17" customWidth="1"/>
    <col min="6139" max="6139" width="3.7109375" style="17" bestFit="1" customWidth="1"/>
    <col min="6140" max="6140" width="9.5703125" style="17" bestFit="1" customWidth="1"/>
    <col min="6141" max="6141" width="8.5703125" style="17" bestFit="1" customWidth="1"/>
    <col min="6142" max="6142" width="11.42578125" style="17" bestFit="1" customWidth="1"/>
    <col min="6143" max="6143" width="11" style="17" bestFit="1" customWidth="1"/>
    <col min="6144" max="6391" width="9.140625" style="17"/>
    <col min="6392" max="6392" width="4.28515625" style="17" customWidth="1"/>
    <col min="6393" max="6393" width="38.140625" style="17" customWidth="1"/>
    <col min="6394" max="6394" width="7.85546875" style="17" customWidth="1"/>
    <col min="6395" max="6395" width="3.7109375" style="17" bestFit="1" customWidth="1"/>
    <col min="6396" max="6396" width="9.5703125" style="17" bestFit="1" customWidth="1"/>
    <col min="6397" max="6397" width="8.5703125" style="17" bestFit="1" customWidth="1"/>
    <col min="6398" max="6398" width="11.42578125" style="17" bestFit="1" customWidth="1"/>
    <col min="6399" max="6399" width="11" style="17" bestFit="1" customWidth="1"/>
    <col min="6400" max="6647" width="9.140625" style="17"/>
    <col min="6648" max="6648" width="4.28515625" style="17" customWidth="1"/>
    <col min="6649" max="6649" width="38.140625" style="17" customWidth="1"/>
    <col min="6650" max="6650" width="7.85546875" style="17" customWidth="1"/>
    <col min="6651" max="6651" width="3.7109375" style="17" bestFit="1" customWidth="1"/>
    <col min="6652" max="6652" width="9.5703125" style="17" bestFit="1" customWidth="1"/>
    <col min="6653" max="6653" width="8.5703125" style="17" bestFit="1" customWidth="1"/>
    <col min="6654" max="6654" width="11.42578125" style="17" bestFit="1" customWidth="1"/>
    <col min="6655" max="6655" width="11" style="17" bestFit="1" customWidth="1"/>
    <col min="6656" max="6903" width="9.140625" style="17"/>
    <col min="6904" max="6904" width="4.28515625" style="17" customWidth="1"/>
    <col min="6905" max="6905" width="38.140625" style="17" customWidth="1"/>
    <col min="6906" max="6906" width="7.85546875" style="17" customWidth="1"/>
    <col min="6907" max="6907" width="3.7109375" style="17" bestFit="1" customWidth="1"/>
    <col min="6908" max="6908" width="9.5703125" style="17" bestFit="1" customWidth="1"/>
    <col min="6909" max="6909" width="8.5703125" style="17" bestFit="1" customWidth="1"/>
    <col min="6910" max="6910" width="11.42578125" style="17" bestFit="1" customWidth="1"/>
    <col min="6911" max="6911" width="11" style="17" bestFit="1" customWidth="1"/>
    <col min="6912" max="7159" width="9.140625" style="17"/>
    <col min="7160" max="7160" width="4.28515625" style="17" customWidth="1"/>
    <col min="7161" max="7161" width="38.140625" style="17" customWidth="1"/>
    <col min="7162" max="7162" width="7.85546875" style="17" customWidth="1"/>
    <col min="7163" max="7163" width="3.7109375" style="17" bestFit="1" customWidth="1"/>
    <col min="7164" max="7164" width="9.5703125" style="17" bestFit="1" customWidth="1"/>
    <col min="7165" max="7165" width="8.5703125" style="17" bestFit="1" customWidth="1"/>
    <col min="7166" max="7166" width="11.42578125" style="17" bestFit="1" customWidth="1"/>
    <col min="7167" max="7167" width="11" style="17" bestFit="1" customWidth="1"/>
    <col min="7168" max="7415" width="9.140625" style="17"/>
    <col min="7416" max="7416" width="4.28515625" style="17" customWidth="1"/>
    <col min="7417" max="7417" width="38.140625" style="17" customWidth="1"/>
    <col min="7418" max="7418" width="7.85546875" style="17" customWidth="1"/>
    <col min="7419" max="7419" width="3.7109375" style="17" bestFit="1" customWidth="1"/>
    <col min="7420" max="7420" width="9.5703125" style="17" bestFit="1" customWidth="1"/>
    <col min="7421" max="7421" width="8.5703125" style="17" bestFit="1" customWidth="1"/>
    <col min="7422" max="7422" width="11.42578125" style="17" bestFit="1" customWidth="1"/>
    <col min="7423" max="7423" width="11" style="17" bestFit="1" customWidth="1"/>
    <col min="7424" max="7671" width="9.140625" style="17"/>
    <col min="7672" max="7672" width="4.28515625" style="17" customWidth="1"/>
    <col min="7673" max="7673" width="38.140625" style="17" customWidth="1"/>
    <col min="7674" max="7674" width="7.85546875" style="17" customWidth="1"/>
    <col min="7675" max="7675" width="3.7109375" style="17" bestFit="1" customWidth="1"/>
    <col min="7676" max="7676" width="9.5703125" style="17" bestFit="1" customWidth="1"/>
    <col min="7677" max="7677" width="8.5703125" style="17" bestFit="1" customWidth="1"/>
    <col min="7678" max="7678" width="11.42578125" style="17" bestFit="1" customWidth="1"/>
    <col min="7679" max="7679" width="11" style="17" bestFit="1" customWidth="1"/>
    <col min="7680" max="7927" width="9.140625" style="17"/>
    <col min="7928" max="7928" width="4.28515625" style="17" customWidth="1"/>
    <col min="7929" max="7929" width="38.140625" style="17" customWidth="1"/>
    <col min="7930" max="7930" width="7.85546875" style="17" customWidth="1"/>
    <col min="7931" max="7931" width="3.7109375" style="17" bestFit="1" customWidth="1"/>
    <col min="7932" max="7932" width="9.5703125" style="17" bestFit="1" customWidth="1"/>
    <col min="7933" max="7933" width="8.5703125" style="17" bestFit="1" customWidth="1"/>
    <col min="7934" max="7934" width="11.42578125" style="17" bestFit="1" customWidth="1"/>
    <col min="7935" max="7935" width="11" style="17" bestFit="1" customWidth="1"/>
    <col min="7936" max="8183" width="9.140625" style="17"/>
    <col min="8184" max="8184" width="4.28515625" style="17" customWidth="1"/>
    <col min="8185" max="8185" width="38.140625" style="17" customWidth="1"/>
    <col min="8186" max="8186" width="7.85546875" style="17" customWidth="1"/>
    <col min="8187" max="8187" width="3.7109375" style="17" bestFit="1" customWidth="1"/>
    <col min="8188" max="8188" width="9.5703125" style="17" bestFit="1" customWidth="1"/>
    <col min="8189" max="8189" width="8.5703125" style="17" bestFit="1" customWidth="1"/>
    <col min="8190" max="8190" width="11.42578125" style="17" bestFit="1" customWidth="1"/>
    <col min="8191" max="8191" width="11" style="17" bestFit="1" customWidth="1"/>
    <col min="8192" max="8439" width="9.140625" style="17"/>
    <col min="8440" max="8440" width="4.28515625" style="17" customWidth="1"/>
    <col min="8441" max="8441" width="38.140625" style="17" customWidth="1"/>
    <col min="8442" max="8442" width="7.85546875" style="17" customWidth="1"/>
    <col min="8443" max="8443" width="3.7109375" style="17" bestFit="1" customWidth="1"/>
    <col min="8444" max="8444" width="9.5703125" style="17" bestFit="1" customWidth="1"/>
    <col min="8445" max="8445" width="8.5703125" style="17" bestFit="1" customWidth="1"/>
    <col min="8446" max="8446" width="11.42578125" style="17" bestFit="1" customWidth="1"/>
    <col min="8447" max="8447" width="11" style="17" bestFit="1" customWidth="1"/>
    <col min="8448" max="8695" width="9.140625" style="17"/>
    <col min="8696" max="8696" width="4.28515625" style="17" customWidth="1"/>
    <col min="8697" max="8697" width="38.140625" style="17" customWidth="1"/>
    <col min="8698" max="8698" width="7.85546875" style="17" customWidth="1"/>
    <col min="8699" max="8699" width="3.7109375" style="17" bestFit="1" customWidth="1"/>
    <col min="8700" max="8700" width="9.5703125" style="17" bestFit="1" customWidth="1"/>
    <col min="8701" max="8701" width="8.5703125" style="17" bestFit="1" customWidth="1"/>
    <col min="8702" max="8702" width="11.42578125" style="17" bestFit="1" customWidth="1"/>
    <col min="8703" max="8703" width="11" style="17" bestFit="1" customWidth="1"/>
    <col min="8704" max="8951" width="9.140625" style="17"/>
    <col min="8952" max="8952" width="4.28515625" style="17" customWidth="1"/>
    <col min="8953" max="8953" width="38.140625" style="17" customWidth="1"/>
    <col min="8954" max="8954" width="7.85546875" style="17" customWidth="1"/>
    <col min="8955" max="8955" width="3.7109375" style="17" bestFit="1" customWidth="1"/>
    <col min="8956" max="8956" width="9.5703125" style="17" bestFit="1" customWidth="1"/>
    <col min="8957" max="8957" width="8.5703125" style="17" bestFit="1" customWidth="1"/>
    <col min="8958" max="8958" width="11.42578125" style="17" bestFit="1" customWidth="1"/>
    <col min="8959" max="8959" width="11" style="17" bestFit="1" customWidth="1"/>
    <col min="8960" max="9207" width="9.140625" style="17"/>
    <col min="9208" max="9208" width="4.28515625" style="17" customWidth="1"/>
    <col min="9209" max="9209" width="38.140625" style="17" customWidth="1"/>
    <col min="9210" max="9210" width="7.85546875" style="17" customWidth="1"/>
    <col min="9211" max="9211" width="3.7109375" style="17" bestFit="1" customWidth="1"/>
    <col min="9212" max="9212" width="9.5703125" style="17" bestFit="1" customWidth="1"/>
    <col min="9213" max="9213" width="8.5703125" style="17" bestFit="1" customWidth="1"/>
    <col min="9214" max="9214" width="11.42578125" style="17" bestFit="1" customWidth="1"/>
    <col min="9215" max="9215" width="11" style="17" bestFit="1" customWidth="1"/>
    <col min="9216" max="9463" width="9.140625" style="17"/>
    <col min="9464" max="9464" width="4.28515625" style="17" customWidth="1"/>
    <col min="9465" max="9465" width="38.140625" style="17" customWidth="1"/>
    <col min="9466" max="9466" width="7.85546875" style="17" customWidth="1"/>
    <col min="9467" max="9467" width="3.7109375" style="17" bestFit="1" customWidth="1"/>
    <col min="9468" max="9468" width="9.5703125" style="17" bestFit="1" customWidth="1"/>
    <col min="9469" max="9469" width="8.5703125" style="17" bestFit="1" customWidth="1"/>
    <col min="9470" max="9470" width="11.42578125" style="17" bestFit="1" customWidth="1"/>
    <col min="9471" max="9471" width="11" style="17" bestFit="1" customWidth="1"/>
    <col min="9472" max="9719" width="9.140625" style="17"/>
    <col min="9720" max="9720" width="4.28515625" style="17" customWidth="1"/>
    <col min="9721" max="9721" width="38.140625" style="17" customWidth="1"/>
    <col min="9722" max="9722" width="7.85546875" style="17" customWidth="1"/>
    <col min="9723" max="9723" width="3.7109375" style="17" bestFit="1" customWidth="1"/>
    <col min="9724" max="9724" width="9.5703125" style="17" bestFit="1" customWidth="1"/>
    <col min="9725" max="9725" width="8.5703125" style="17" bestFit="1" customWidth="1"/>
    <col min="9726" max="9726" width="11.42578125" style="17" bestFit="1" customWidth="1"/>
    <col min="9727" max="9727" width="11" style="17" bestFit="1" customWidth="1"/>
    <col min="9728" max="9975" width="9.140625" style="17"/>
    <col min="9976" max="9976" width="4.28515625" style="17" customWidth="1"/>
    <col min="9977" max="9977" width="38.140625" style="17" customWidth="1"/>
    <col min="9978" max="9978" width="7.85546875" style="17" customWidth="1"/>
    <col min="9979" max="9979" width="3.7109375" style="17" bestFit="1" customWidth="1"/>
    <col min="9980" max="9980" width="9.5703125" style="17" bestFit="1" customWidth="1"/>
    <col min="9981" max="9981" width="8.5703125" style="17" bestFit="1" customWidth="1"/>
    <col min="9982" max="9982" width="11.42578125" style="17" bestFit="1" customWidth="1"/>
    <col min="9983" max="9983" width="11" style="17" bestFit="1" customWidth="1"/>
    <col min="9984" max="10231" width="9.140625" style="17"/>
    <col min="10232" max="10232" width="4.28515625" style="17" customWidth="1"/>
    <col min="10233" max="10233" width="38.140625" style="17" customWidth="1"/>
    <col min="10234" max="10234" width="7.85546875" style="17" customWidth="1"/>
    <col min="10235" max="10235" width="3.7109375" style="17" bestFit="1" customWidth="1"/>
    <col min="10236" max="10236" width="9.5703125" style="17" bestFit="1" customWidth="1"/>
    <col min="10237" max="10237" width="8.5703125" style="17" bestFit="1" customWidth="1"/>
    <col min="10238" max="10238" width="11.42578125" style="17" bestFit="1" customWidth="1"/>
    <col min="10239" max="10239" width="11" style="17" bestFit="1" customWidth="1"/>
    <col min="10240" max="10487" width="9.140625" style="17"/>
    <col min="10488" max="10488" width="4.28515625" style="17" customWidth="1"/>
    <col min="10489" max="10489" width="38.140625" style="17" customWidth="1"/>
    <col min="10490" max="10490" width="7.85546875" style="17" customWidth="1"/>
    <col min="10491" max="10491" width="3.7109375" style="17" bestFit="1" customWidth="1"/>
    <col min="10492" max="10492" width="9.5703125" style="17" bestFit="1" customWidth="1"/>
    <col min="10493" max="10493" width="8.5703125" style="17" bestFit="1" customWidth="1"/>
    <col min="10494" max="10494" width="11.42578125" style="17" bestFit="1" customWidth="1"/>
    <col min="10495" max="10495" width="11" style="17" bestFit="1" customWidth="1"/>
    <col min="10496" max="10743" width="9.140625" style="17"/>
    <col min="10744" max="10744" width="4.28515625" style="17" customWidth="1"/>
    <col min="10745" max="10745" width="38.140625" style="17" customWidth="1"/>
    <col min="10746" max="10746" width="7.85546875" style="17" customWidth="1"/>
    <col min="10747" max="10747" width="3.7109375" style="17" bestFit="1" customWidth="1"/>
    <col min="10748" max="10748" width="9.5703125" style="17" bestFit="1" customWidth="1"/>
    <col min="10749" max="10749" width="8.5703125" style="17" bestFit="1" customWidth="1"/>
    <col min="10750" max="10750" width="11.42578125" style="17" bestFit="1" customWidth="1"/>
    <col min="10751" max="10751" width="11" style="17" bestFit="1" customWidth="1"/>
    <col min="10752" max="10999" width="9.140625" style="17"/>
    <col min="11000" max="11000" width="4.28515625" style="17" customWidth="1"/>
    <col min="11001" max="11001" width="38.140625" style="17" customWidth="1"/>
    <col min="11002" max="11002" width="7.85546875" style="17" customWidth="1"/>
    <col min="11003" max="11003" width="3.7109375" style="17" bestFit="1" customWidth="1"/>
    <col min="11004" max="11004" width="9.5703125" style="17" bestFit="1" customWidth="1"/>
    <col min="11005" max="11005" width="8.5703125" style="17" bestFit="1" customWidth="1"/>
    <col min="11006" max="11006" width="11.42578125" style="17" bestFit="1" customWidth="1"/>
    <col min="11007" max="11007" width="11" style="17" bestFit="1" customWidth="1"/>
    <col min="11008" max="11255" width="9.140625" style="17"/>
    <col min="11256" max="11256" width="4.28515625" style="17" customWidth="1"/>
    <col min="11257" max="11257" width="38.140625" style="17" customWidth="1"/>
    <col min="11258" max="11258" width="7.85546875" style="17" customWidth="1"/>
    <col min="11259" max="11259" width="3.7109375" style="17" bestFit="1" customWidth="1"/>
    <col min="11260" max="11260" width="9.5703125" style="17" bestFit="1" customWidth="1"/>
    <col min="11261" max="11261" width="8.5703125" style="17" bestFit="1" customWidth="1"/>
    <col min="11262" max="11262" width="11.42578125" style="17" bestFit="1" customWidth="1"/>
    <col min="11263" max="11263" width="11" style="17" bestFit="1" customWidth="1"/>
    <col min="11264" max="11511" width="9.140625" style="17"/>
    <col min="11512" max="11512" width="4.28515625" style="17" customWidth="1"/>
    <col min="11513" max="11513" width="38.140625" style="17" customWidth="1"/>
    <col min="11514" max="11514" width="7.85546875" style="17" customWidth="1"/>
    <col min="11515" max="11515" width="3.7109375" style="17" bestFit="1" customWidth="1"/>
    <col min="11516" max="11516" width="9.5703125" style="17" bestFit="1" customWidth="1"/>
    <col min="11517" max="11517" width="8.5703125" style="17" bestFit="1" customWidth="1"/>
    <col min="11518" max="11518" width="11.42578125" style="17" bestFit="1" customWidth="1"/>
    <col min="11519" max="11519" width="11" style="17" bestFit="1" customWidth="1"/>
    <col min="11520" max="11767" width="9.140625" style="17"/>
    <col min="11768" max="11768" width="4.28515625" style="17" customWidth="1"/>
    <col min="11769" max="11769" width="38.140625" style="17" customWidth="1"/>
    <col min="11770" max="11770" width="7.85546875" style="17" customWidth="1"/>
    <col min="11771" max="11771" width="3.7109375" style="17" bestFit="1" customWidth="1"/>
    <col min="11772" max="11772" width="9.5703125" style="17" bestFit="1" customWidth="1"/>
    <col min="11773" max="11773" width="8.5703125" style="17" bestFit="1" customWidth="1"/>
    <col min="11774" max="11774" width="11.42578125" style="17" bestFit="1" customWidth="1"/>
    <col min="11775" max="11775" width="11" style="17" bestFit="1" customWidth="1"/>
    <col min="11776" max="12023" width="9.140625" style="17"/>
    <col min="12024" max="12024" width="4.28515625" style="17" customWidth="1"/>
    <col min="12025" max="12025" width="38.140625" style="17" customWidth="1"/>
    <col min="12026" max="12026" width="7.85546875" style="17" customWidth="1"/>
    <col min="12027" max="12027" width="3.7109375" style="17" bestFit="1" customWidth="1"/>
    <col min="12028" max="12028" width="9.5703125" style="17" bestFit="1" customWidth="1"/>
    <col min="12029" max="12029" width="8.5703125" style="17" bestFit="1" customWidth="1"/>
    <col min="12030" max="12030" width="11.42578125" style="17" bestFit="1" customWidth="1"/>
    <col min="12031" max="12031" width="11" style="17" bestFit="1" customWidth="1"/>
    <col min="12032" max="12279" width="9.140625" style="17"/>
    <col min="12280" max="12280" width="4.28515625" style="17" customWidth="1"/>
    <col min="12281" max="12281" width="38.140625" style="17" customWidth="1"/>
    <col min="12282" max="12282" width="7.85546875" style="17" customWidth="1"/>
    <col min="12283" max="12283" width="3.7109375" style="17" bestFit="1" customWidth="1"/>
    <col min="12284" max="12284" width="9.5703125" style="17" bestFit="1" customWidth="1"/>
    <col min="12285" max="12285" width="8.5703125" style="17" bestFit="1" customWidth="1"/>
    <col min="12286" max="12286" width="11.42578125" style="17" bestFit="1" customWidth="1"/>
    <col min="12287" max="12287" width="11" style="17" bestFit="1" customWidth="1"/>
    <col min="12288" max="12535" width="9.140625" style="17"/>
    <col min="12536" max="12536" width="4.28515625" style="17" customWidth="1"/>
    <col min="12537" max="12537" width="38.140625" style="17" customWidth="1"/>
    <col min="12538" max="12538" width="7.85546875" style="17" customWidth="1"/>
    <col min="12539" max="12539" width="3.7109375" style="17" bestFit="1" customWidth="1"/>
    <col min="12540" max="12540" width="9.5703125" style="17" bestFit="1" customWidth="1"/>
    <col min="12541" max="12541" width="8.5703125" style="17" bestFit="1" customWidth="1"/>
    <col min="12542" max="12542" width="11.42578125" style="17" bestFit="1" customWidth="1"/>
    <col min="12543" max="12543" width="11" style="17" bestFit="1" customWidth="1"/>
    <col min="12544" max="12791" width="9.140625" style="17"/>
    <col min="12792" max="12792" width="4.28515625" style="17" customWidth="1"/>
    <col min="12793" max="12793" width="38.140625" style="17" customWidth="1"/>
    <col min="12794" max="12794" width="7.85546875" style="17" customWidth="1"/>
    <col min="12795" max="12795" width="3.7109375" style="17" bestFit="1" customWidth="1"/>
    <col min="12796" max="12796" width="9.5703125" style="17" bestFit="1" customWidth="1"/>
    <col min="12797" max="12797" width="8.5703125" style="17" bestFit="1" customWidth="1"/>
    <col min="12798" max="12798" width="11.42578125" style="17" bestFit="1" customWidth="1"/>
    <col min="12799" max="12799" width="11" style="17" bestFit="1" customWidth="1"/>
    <col min="12800" max="13047" width="9.140625" style="17"/>
    <col min="13048" max="13048" width="4.28515625" style="17" customWidth="1"/>
    <col min="13049" max="13049" width="38.140625" style="17" customWidth="1"/>
    <col min="13050" max="13050" width="7.85546875" style="17" customWidth="1"/>
    <col min="13051" max="13051" width="3.7109375" style="17" bestFit="1" customWidth="1"/>
    <col min="13052" max="13052" width="9.5703125" style="17" bestFit="1" customWidth="1"/>
    <col min="13053" max="13053" width="8.5703125" style="17" bestFit="1" customWidth="1"/>
    <col min="13054" max="13054" width="11.42578125" style="17" bestFit="1" customWidth="1"/>
    <col min="13055" max="13055" width="11" style="17" bestFit="1" customWidth="1"/>
    <col min="13056" max="13303" width="9.140625" style="17"/>
    <col min="13304" max="13304" width="4.28515625" style="17" customWidth="1"/>
    <col min="13305" max="13305" width="38.140625" style="17" customWidth="1"/>
    <col min="13306" max="13306" width="7.85546875" style="17" customWidth="1"/>
    <col min="13307" max="13307" width="3.7109375" style="17" bestFit="1" customWidth="1"/>
    <col min="13308" max="13308" width="9.5703125" style="17" bestFit="1" customWidth="1"/>
    <col min="13309" max="13309" width="8.5703125" style="17" bestFit="1" customWidth="1"/>
    <col min="13310" max="13310" width="11.42578125" style="17" bestFit="1" customWidth="1"/>
    <col min="13311" max="13311" width="11" style="17" bestFit="1" customWidth="1"/>
    <col min="13312" max="13559" width="9.140625" style="17"/>
    <col min="13560" max="13560" width="4.28515625" style="17" customWidth="1"/>
    <col min="13561" max="13561" width="38.140625" style="17" customWidth="1"/>
    <col min="13562" max="13562" width="7.85546875" style="17" customWidth="1"/>
    <col min="13563" max="13563" width="3.7109375" style="17" bestFit="1" customWidth="1"/>
    <col min="13564" max="13564" width="9.5703125" style="17" bestFit="1" customWidth="1"/>
    <col min="13565" max="13565" width="8.5703125" style="17" bestFit="1" customWidth="1"/>
    <col min="13566" max="13566" width="11.42578125" style="17" bestFit="1" customWidth="1"/>
    <col min="13567" max="13567" width="11" style="17" bestFit="1" customWidth="1"/>
    <col min="13568" max="13815" width="9.140625" style="17"/>
    <col min="13816" max="13816" width="4.28515625" style="17" customWidth="1"/>
    <col min="13817" max="13817" width="38.140625" style="17" customWidth="1"/>
    <col min="13818" max="13818" width="7.85546875" style="17" customWidth="1"/>
    <col min="13819" max="13819" width="3.7109375" style="17" bestFit="1" customWidth="1"/>
    <col min="13820" max="13820" width="9.5703125" style="17" bestFit="1" customWidth="1"/>
    <col min="13821" max="13821" width="8.5703125" style="17" bestFit="1" customWidth="1"/>
    <col min="13822" max="13822" width="11.42578125" style="17" bestFit="1" customWidth="1"/>
    <col min="13823" max="13823" width="11" style="17" bestFit="1" customWidth="1"/>
    <col min="13824" max="14071" width="9.140625" style="17"/>
    <col min="14072" max="14072" width="4.28515625" style="17" customWidth="1"/>
    <col min="14073" max="14073" width="38.140625" style="17" customWidth="1"/>
    <col min="14074" max="14074" width="7.85546875" style="17" customWidth="1"/>
    <col min="14075" max="14075" width="3.7109375" style="17" bestFit="1" customWidth="1"/>
    <col min="14076" max="14076" width="9.5703125" style="17" bestFit="1" customWidth="1"/>
    <col min="14077" max="14077" width="8.5703125" style="17" bestFit="1" customWidth="1"/>
    <col min="14078" max="14078" width="11.42578125" style="17" bestFit="1" customWidth="1"/>
    <col min="14079" max="14079" width="11" style="17" bestFit="1" customWidth="1"/>
    <col min="14080" max="14327" width="9.140625" style="17"/>
    <col min="14328" max="14328" width="4.28515625" style="17" customWidth="1"/>
    <col min="14329" max="14329" width="38.140625" style="17" customWidth="1"/>
    <col min="14330" max="14330" width="7.85546875" style="17" customWidth="1"/>
    <col min="14331" max="14331" width="3.7109375" style="17" bestFit="1" customWidth="1"/>
    <col min="14332" max="14332" width="9.5703125" style="17" bestFit="1" customWidth="1"/>
    <col min="14333" max="14333" width="8.5703125" style="17" bestFit="1" customWidth="1"/>
    <col min="14334" max="14334" width="11.42578125" style="17" bestFit="1" customWidth="1"/>
    <col min="14335" max="14335" width="11" style="17" bestFit="1" customWidth="1"/>
    <col min="14336" max="14583" width="9.140625" style="17"/>
    <col min="14584" max="14584" width="4.28515625" style="17" customWidth="1"/>
    <col min="14585" max="14585" width="38.140625" style="17" customWidth="1"/>
    <col min="14586" max="14586" width="7.85546875" style="17" customWidth="1"/>
    <col min="14587" max="14587" width="3.7109375" style="17" bestFit="1" customWidth="1"/>
    <col min="14588" max="14588" width="9.5703125" style="17" bestFit="1" customWidth="1"/>
    <col min="14589" max="14589" width="8.5703125" style="17" bestFit="1" customWidth="1"/>
    <col min="14590" max="14590" width="11.42578125" style="17" bestFit="1" customWidth="1"/>
    <col min="14591" max="14591" width="11" style="17" bestFit="1" customWidth="1"/>
    <col min="14592" max="14839" width="9.140625" style="17"/>
    <col min="14840" max="14840" width="4.28515625" style="17" customWidth="1"/>
    <col min="14841" max="14841" width="38.140625" style="17" customWidth="1"/>
    <col min="14842" max="14842" width="7.85546875" style="17" customWidth="1"/>
    <col min="14843" max="14843" width="3.7109375" style="17" bestFit="1" customWidth="1"/>
    <col min="14844" max="14844" width="9.5703125" style="17" bestFit="1" customWidth="1"/>
    <col min="14845" max="14845" width="8.5703125" style="17" bestFit="1" customWidth="1"/>
    <col min="14846" max="14846" width="11.42578125" style="17" bestFit="1" customWidth="1"/>
    <col min="14847" max="14847" width="11" style="17" bestFit="1" customWidth="1"/>
    <col min="14848" max="15095" width="9.140625" style="17"/>
    <col min="15096" max="15096" width="4.28515625" style="17" customWidth="1"/>
    <col min="15097" max="15097" width="38.140625" style="17" customWidth="1"/>
    <col min="15098" max="15098" width="7.85546875" style="17" customWidth="1"/>
    <col min="15099" max="15099" width="3.7109375" style="17" bestFit="1" customWidth="1"/>
    <col min="15100" max="15100" width="9.5703125" style="17" bestFit="1" customWidth="1"/>
    <col min="15101" max="15101" width="8.5703125" style="17" bestFit="1" customWidth="1"/>
    <col min="15102" max="15102" width="11.42578125" style="17" bestFit="1" customWidth="1"/>
    <col min="15103" max="15103" width="11" style="17" bestFit="1" customWidth="1"/>
    <col min="15104" max="15351" width="9.140625" style="17"/>
    <col min="15352" max="15352" width="4.28515625" style="17" customWidth="1"/>
    <col min="15353" max="15353" width="38.140625" style="17" customWidth="1"/>
    <col min="15354" max="15354" width="7.85546875" style="17" customWidth="1"/>
    <col min="15355" max="15355" width="3.7109375" style="17" bestFit="1" customWidth="1"/>
    <col min="15356" max="15356" width="9.5703125" style="17" bestFit="1" customWidth="1"/>
    <col min="15357" max="15357" width="8.5703125" style="17" bestFit="1" customWidth="1"/>
    <col min="15358" max="15358" width="11.42578125" style="17" bestFit="1" customWidth="1"/>
    <col min="15359" max="15359" width="11" style="17" bestFit="1" customWidth="1"/>
    <col min="15360" max="15607" width="9.140625" style="17"/>
    <col min="15608" max="15608" width="4.28515625" style="17" customWidth="1"/>
    <col min="15609" max="15609" width="38.140625" style="17" customWidth="1"/>
    <col min="15610" max="15610" width="7.85546875" style="17" customWidth="1"/>
    <col min="15611" max="15611" width="3.7109375" style="17" bestFit="1" customWidth="1"/>
    <col min="15612" max="15612" width="9.5703125" style="17" bestFit="1" customWidth="1"/>
    <col min="15613" max="15613" width="8.5703125" style="17" bestFit="1" customWidth="1"/>
    <col min="15614" max="15614" width="11.42578125" style="17" bestFit="1" customWidth="1"/>
    <col min="15615" max="15615" width="11" style="17" bestFit="1" customWidth="1"/>
    <col min="15616" max="15863" width="9.140625" style="17"/>
    <col min="15864" max="15864" width="4.28515625" style="17" customWidth="1"/>
    <col min="15865" max="15865" width="38.140625" style="17" customWidth="1"/>
    <col min="15866" max="15866" width="7.85546875" style="17" customWidth="1"/>
    <col min="15867" max="15867" width="3.7109375" style="17" bestFit="1" customWidth="1"/>
    <col min="15868" max="15868" width="9.5703125" style="17" bestFit="1" customWidth="1"/>
    <col min="15869" max="15869" width="8.5703125" style="17" bestFit="1" customWidth="1"/>
    <col min="15870" max="15870" width="11.42578125" style="17" bestFit="1" customWidth="1"/>
    <col min="15871" max="15871" width="11" style="17" bestFit="1" customWidth="1"/>
    <col min="15872" max="16119" width="9.140625" style="17"/>
    <col min="16120" max="16120" width="4.28515625" style="17" customWidth="1"/>
    <col min="16121" max="16121" width="38.140625" style="17" customWidth="1"/>
    <col min="16122" max="16122" width="7.85546875" style="17" customWidth="1"/>
    <col min="16123" max="16123" width="3.7109375" style="17" bestFit="1" customWidth="1"/>
    <col min="16124" max="16124" width="9.5703125" style="17" bestFit="1" customWidth="1"/>
    <col min="16125" max="16125" width="8.5703125" style="17" bestFit="1" customWidth="1"/>
    <col min="16126" max="16126" width="11.42578125" style="17" bestFit="1" customWidth="1"/>
    <col min="16127" max="16127" width="11" style="17" bestFit="1" customWidth="1"/>
    <col min="16128" max="16384" width="9.140625" style="17"/>
  </cols>
  <sheetData>
    <row r="1" spans="1:10" s="1" customFormat="1" ht="26.25" customHeight="1" thickBot="1" x14ac:dyDescent="0.3">
      <c r="A1" s="128" t="str">
        <f>+Főösszesítő!A1</f>
        <v>Közintézmény: Iskola-Óvoda
Cím: Kéleshalom, Fő u. 18.    hrsz: 103</v>
      </c>
      <c r="B1" s="129"/>
      <c r="C1" s="129"/>
      <c r="D1" s="129"/>
      <c r="E1" s="129"/>
      <c r="F1" s="129"/>
      <c r="G1" s="129"/>
      <c r="H1" s="129"/>
      <c r="I1" s="129"/>
      <c r="J1" s="130"/>
    </row>
    <row r="2" spans="1:10" s="1" customFormat="1" x14ac:dyDescent="0.25">
      <c r="A2" s="137" t="s">
        <v>65</v>
      </c>
      <c r="B2" s="138"/>
      <c r="C2" s="138"/>
      <c r="D2" s="138"/>
      <c r="E2" s="138"/>
      <c r="F2" s="138"/>
      <c r="G2" s="138"/>
      <c r="H2" s="138"/>
      <c r="I2" s="37"/>
      <c r="J2" s="37"/>
    </row>
    <row r="3" spans="1:10" s="1" customFormat="1" ht="13.5" thickBot="1" x14ac:dyDescent="0.3">
      <c r="A3" s="2" t="s">
        <v>13</v>
      </c>
      <c r="B3" s="38" t="s">
        <v>14</v>
      </c>
      <c r="C3" s="2" t="s">
        <v>15</v>
      </c>
      <c r="D3" s="39" t="s">
        <v>16</v>
      </c>
      <c r="E3" s="41" t="s">
        <v>17</v>
      </c>
      <c r="F3" s="41" t="s">
        <v>18</v>
      </c>
      <c r="G3" s="4" t="s">
        <v>19</v>
      </c>
      <c r="H3" s="40" t="s">
        <v>20</v>
      </c>
      <c r="I3" s="41" t="s">
        <v>21</v>
      </c>
      <c r="J3" s="41" t="s">
        <v>39</v>
      </c>
    </row>
    <row r="4" spans="1:10" s="1" customFormat="1" ht="13.5" thickBot="1" x14ac:dyDescent="0.3">
      <c r="A4" s="5" t="s">
        <v>66</v>
      </c>
      <c r="B4" s="64"/>
      <c r="C4" s="64"/>
      <c r="D4" s="64"/>
      <c r="E4" s="64"/>
      <c r="F4" s="64"/>
      <c r="G4" s="64"/>
      <c r="H4" s="7"/>
      <c r="I4" s="42">
        <f>SUM(G5)</f>
        <v>0</v>
      </c>
      <c r="J4" s="42">
        <f>SUM(H5)</f>
        <v>0</v>
      </c>
    </row>
    <row r="5" spans="1:10" s="1" customFormat="1" ht="150.75" thickBot="1" x14ac:dyDescent="0.3">
      <c r="A5" s="61" t="s">
        <v>24</v>
      </c>
      <c r="B5" s="72" t="s">
        <v>122</v>
      </c>
      <c r="C5" s="73">
        <v>1</v>
      </c>
      <c r="D5" s="73" t="s">
        <v>36</v>
      </c>
      <c r="E5" s="44"/>
      <c r="F5" s="44"/>
      <c r="G5" s="44">
        <f t="shared" ref="G5" si="0">+C5*E5</f>
        <v>0</v>
      </c>
      <c r="H5" s="44">
        <f t="shared" ref="H5" si="1">+C5*F5</f>
        <v>0</v>
      </c>
      <c r="I5" s="52"/>
      <c r="J5" s="52"/>
    </row>
    <row r="6" spans="1:10" ht="13.5" customHeight="1" thickBot="1" x14ac:dyDescent="0.3">
      <c r="A6" s="5" t="s">
        <v>67</v>
      </c>
      <c r="B6" s="19"/>
      <c r="C6" s="19"/>
      <c r="D6" s="19"/>
      <c r="E6" s="19"/>
      <c r="F6" s="19"/>
      <c r="G6" s="19"/>
      <c r="H6" s="20"/>
      <c r="I6" s="42">
        <f>SUM(G7:G8)</f>
        <v>0</v>
      </c>
      <c r="J6" s="42">
        <f>SUM(H7:H8)</f>
        <v>0</v>
      </c>
    </row>
    <row r="7" spans="1:10" ht="105" x14ac:dyDescent="0.25">
      <c r="A7" s="66" t="s">
        <v>24</v>
      </c>
      <c r="B7" s="74" t="s">
        <v>83</v>
      </c>
      <c r="C7" s="74">
        <v>1</v>
      </c>
      <c r="D7" s="74" t="s">
        <v>32</v>
      </c>
      <c r="E7" s="44"/>
      <c r="F7" s="44"/>
      <c r="G7" s="44">
        <f t="shared" ref="G7:G8" si="2">+C7*E7</f>
        <v>0</v>
      </c>
      <c r="H7" s="44">
        <f t="shared" ref="H7:H8" si="3">+C7*F7</f>
        <v>0</v>
      </c>
      <c r="I7" s="52"/>
      <c r="J7" s="52"/>
    </row>
    <row r="8" spans="1:10" ht="45.75" thickBot="1" x14ac:dyDescent="0.3">
      <c r="A8" s="67" t="s">
        <v>25</v>
      </c>
      <c r="B8" s="74" t="s">
        <v>84</v>
      </c>
      <c r="C8" s="74">
        <v>1</v>
      </c>
      <c r="D8" s="74" t="s">
        <v>32</v>
      </c>
      <c r="E8" s="44"/>
      <c r="F8" s="44"/>
      <c r="G8" s="44">
        <f t="shared" si="2"/>
        <v>0</v>
      </c>
      <c r="H8" s="44">
        <f t="shared" si="3"/>
        <v>0</v>
      </c>
      <c r="I8" s="52"/>
      <c r="J8" s="52"/>
    </row>
    <row r="9" spans="1:10" ht="13.5" customHeight="1" thickBot="1" x14ac:dyDescent="0.3">
      <c r="A9" s="5" t="s">
        <v>59</v>
      </c>
      <c r="B9" s="19"/>
      <c r="C9" s="19"/>
      <c r="D9" s="19"/>
      <c r="E9" s="19"/>
      <c r="F9" s="19"/>
      <c r="G9" s="19"/>
      <c r="H9" s="20"/>
      <c r="I9" s="42">
        <f>SUM(G10:G11)</f>
        <v>0</v>
      </c>
      <c r="J9" s="42">
        <f>SUM(H10:H11)</f>
        <v>0</v>
      </c>
    </row>
    <row r="10" spans="1:10" ht="75" x14ac:dyDescent="0.25">
      <c r="A10" s="67" t="s">
        <v>24</v>
      </c>
      <c r="B10" s="74" t="s">
        <v>85</v>
      </c>
      <c r="C10" s="75">
        <v>1</v>
      </c>
      <c r="D10" s="76" t="s">
        <v>32</v>
      </c>
      <c r="E10" s="44"/>
      <c r="F10" s="44"/>
      <c r="G10" s="44">
        <f t="shared" ref="G10:G11" si="4">+C10*E10</f>
        <v>0</v>
      </c>
      <c r="H10" s="44">
        <f t="shared" ref="H10:H11" si="5">+C10*F10</f>
        <v>0</v>
      </c>
      <c r="I10" s="52"/>
      <c r="J10" s="52"/>
    </row>
    <row r="11" spans="1:10" ht="15.75" thickBot="1" x14ac:dyDescent="0.3">
      <c r="A11" s="67"/>
      <c r="B11" s="72" t="s">
        <v>79</v>
      </c>
      <c r="C11" s="74">
        <v>1</v>
      </c>
      <c r="D11" s="77" t="s">
        <v>32</v>
      </c>
      <c r="E11" s="101"/>
      <c r="F11" s="101"/>
      <c r="G11" s="101">
        <f t="shared" si="4"/>
        <v>0</v>
      </c>
      <c r="H11" s="101">
        <f t="shared" si="5"/>
        <v>0</v>
      </c>
      <c r="I11" s="52"/>
      <c r="J11" s="52"/>
    </row>
    <row r="12" spans="1:10" ht="13.5" customHeight="1" thickBot="1" x14ac:dyDescent="0.3">
      <c r="A12" s="5" t="s">
        <v>62</v>
      </c>
      <c r="B12" s="19"/>
      <c r="C12" s="19"/>
      <c r="D12" s="19"/>
      <c r="E12" s="19"/>
      <c r="F12" s="19"/>
      <c r="G12" s="19"/>
      <c r="H12" s="20"/>
      <c r="I12" s="42">
        <f>SUM(G13:G18)</f>
        <v>0</v>
      </c>
      <c r="J12" s="42">
        <f>SUM(H13:H18)</f>
        <v>0</v>
      </c>
    </row>
    <row r="13" spans="1:10" ht="90" x14ac:dyDescent="0.25">
      <c r="A13" s="66" t="s">
        <v>24</v>
      </c>
      <c r="B13" s="74" t="s">
        <v>86</v>
      </c>
      <c r="C13" s="74">
        <v>15</v>
      </c>
      <c r="D13" s="74" t="s">
        <v>36</v>
      </c>
      <c r="E13" s="44"/>
      <c r="F13" s="44"/>
      <c r="G13" s="44">
        <f t="shared" ref="G13:G18" si="6">+C13*E13</f>
        <v>0</v>
      </c>
      <c r="H13" s="44">
        <f t="shared" ref="H13:H18" si="7">+C13*F13</f>
        <v>0</v>
      </c>
      <c r="I13" s="52"/>
      <c r="J13" s="52"/>
    </row>
    <row r="14" spans="1:10" ht="120" x14ac:dyDescent="0.25">
      <c r="A14" s="66" t="s">
        <v>25</v>
      </c>
      <c r="B14" s="74" t="s">
        <v>87</v>
      </c>
      <c r="C14" s="74">
        <v>1</v>
      </c>
      <c r="D14" s="74" t="s">
        <v>36</v>
      </c>
      <c r="E14" s="44"/>
      <c r="F14" s="44"/>
      <c r="G14" s="44">
        <f t="shared" si="6"/>
        <v>0</v>
      </c>
      <c r="H14" s="44">
        <f t="shared" si="7"/>
        <v>0</v>
      </c>
      <c r="I14" s="52"/>
      <c r="J14" s="52"/>
    </row>
    <row r="15" spans="1:10" ht="105" x14ac:dyDescent="0.25">
      <c r="A15" s="66" t="s">
        <v>29</v>
      </c>
      <c r="B15" s="79" t="s">
        <v>88</v>
      </c>
      <c r="C15" s="79">
        <v>1</v>
      </c>
      <c r="D15" s="79" t="s">
        <v>36</v>
      </c>
      <c r="E15" s="44"/>
      <c r="F15" s="44"/>
      <c r="G15" s="44">
        <f t="shared" si="6"/>
        <v>0</v>
      </c>
      <c r="H15" s="44">
        <f t="shared" si="7"/>
        <v>0</v>
      </c>
      <c r="I15" s="52"/>
      <c r="J15" s="52"/>
    </row>
    <row r="16" spans="1:10" ht="105" x14ac:dyDescent="0.25">
      <c r="A16" s="66" t="s">
        <v>30</v>
      </c>
      <c r="B16" s="79" t="s">
        <v>89</v>
      </c>
      <c r="C16" s="79">
        <v>1</v>
      </c>
      <c r="D16" s="79" t="s">
        <v>32</v>
      </c>
      <c r="E16" s="44"/>
      <c r="F16" s="44"/>
      <c r="G16" s="44">
        <f t="shared" si="6"/>
        <v>0</v>
      </c>
      <c r="H16" s="44">
        <f t="shared" si="7"/>
        <v>0</v>
      </c>
      <c r="I16" s="52"/>
      <c r="J16" s="52"/>
    </row>
    <row r="17" spans="1:10" x14ac:dyDescent="0.25">
      <c r="A17" s="66" t="s">
        <v>31</v>
      </c>
      <c r="B17" s="78"/>
      <c r="C17" s="75">
        <v>0</v>
      </c>
      <c r="D17" s="76" t="s">
        <v>36</v>
      </c>
      <c r="E17" s="44"/>
      <c r="F17" s="44"/>
      <c r="G17" s="44">
        <f t="shared" si="6"/>
        <v>0</v>
      </c>
      <c r="H17" s="44">
        <f t="shared" si="7"/>
        <v>0</v>
      </c>
      <c r="I17" s="52"/>
      <c r="J17" s="52"/>
    </row>
    <row r="18" spans="1:10" ht="13.5" thickBot="1" x14ac:dyDescent="0.3">
      <c r="A18" s="68" t="s">
        <v>33</v>
      </c>
      <c r="B18" s="80"/>
      <c r="C18" s="81">
        <v>0</v>
      </c>
      <c r="D18" s="82" t="s">
        <v>36</v>
      </c>
      <c r="E18" s="44"/>
      <c r="F18" s="44"/>
      <c r="G18" s="44">
        <f t="shared" si="6"/>
        <v>0</v>
      </c>
      <c r="H18" s="44">
        <f t="shared" si="7"/>
        <v>0</v>
      </c>
      <c r="I18" s="52"/>
      <c r="J18" s="52"/>
    </row>
    <row r="19" spans="1:10" ht="13.5" customHeight="1" thickBot="1" x14ac:dyDescent="0.3">
      <c r="A19" s="5" t="s">
        <v>63</v>
      </c>
      <c r="B19" s="19"/>
      <c r="C19" s="19"/>
      <c r="D19" s="19"/>
      <c r="E19" s="19"/>
      <c r="F19" s="19"/>
      <c r="G19" s="19"/>
      <c r="H19" s="20"/>
      <c r="I19" s="42">
        <f>SUM(G20:G22)</f>
        <v>0</v>
      </c>
      <c r="J19" s="42">
        <f>SUM(H20:H22)</f>
        <v>0</v>
      </c>
    </row>
    <row r="20" spans="1:10" ht="45" x14ac:dyDescent="0.25">
      <c r="A20" s="66" t="s">
        <v>24</v>
      </c>
      <c r="B20" s="74" t="s">
        <v>90</v>
      </c>
      <c r="C20" s="74">
        <v>15</v>
      </c>
      <c r="D20" s="74" t="s">
        <v>53</v>
      </c>
      <c r="E20" s="44"/>
      <c r="F20" s="44"/>
      <c r="G20" s="44">
        <f t="shared" ref="G20:G22" si="8">+C20*E20</f>
        <v>0</v>
      </c>
      <c r="H20" s="44">
        <f t="shared" ref="H20:H22" si="9">+C20*F20</f>
        <v>0</v>
      </c>
      <c r="I20" s="52"/>
      <c r="J20" s="52"/>
    </row>
    <row r="21" spans="1:10" ht="240" x14ac:dyDescent="0.25">
      <c r="A21" s="66" t="s">
        <v>25</v>
      </c>
      <c r="B21" s="83" t="s">
        <v>91</v>
      </c>
      <c r="C21" s="83">
        <v>28</v>
      </c>
      <c r="D21" s="83" t="s">
        <v>53</v>
      </c>
      <c r="E21" s="44"/>
      <c r="F21" s="44"/>
      <c r="G21" s="44">
        <f t="shared" si="8"/>
        <v>0</v>
      </c>
      <c r="H21" s="44">
        <f t="shared" si="9"/>
        <v>0</v>
      </c>
      <c r="I21" s="52"/>
      <c r="J21" s="52"/>
    </row>
    <row r="22" spans="1:10" ht="75.75" thickBot="1" x14ac:dyDescent="0.3">
      <c r="A22" s="66" t="s">
        <v>29</v>
      </c>
      <c r="B22" s="84" t="s">
        <v>68</v>
      </c>
      <c r="C22" s="85">
        <v>1</v>
      </c>
      <c r="D22" s="85" t="s">
        <v>32</v>
      </c>
      <c r="E22" s="44"/>
      <c r="F22" s="44"/>
      <c r="G22" s="44">
        <f t="shared" si="8"/>
        <v>0</v>
      </c>
      <c r="H22" s="44">
        <f t="shared" si="9"/>
        <v>0</v>
      </c>
      <c r="I22" s="52"/>
      <c r="J22" s="52"/>
    </row>
    <row r="23" spans="1:10" ht="13.5" customHeight="1" thickBot="1" x14ac:dyDescent="0.3">
      <c r="A23" s="5" t="s">
        <v>28</v>
      </c>
      <c r="B23" s="19"/>
      <c r="C23" s="19"/>
      <c r="D23" s="19"/>
      <c r="E23" s="19"/>
      <c r="F23" s="19"/>
      <c r="G23" s="19"/>
      <c r="H23" s="20"/>
      <c r="I23" s="42">
        <f>SUM(G24:G31)</f>
        <v>0</v>
      </c>
      <c r="J23" s="42">
        <f>SUM(H24:H31)</f>
        <v>0</v>
      </c>
    </row>
    <row r="24" spans="1:10" ht="180" x14ac:dyDescent="0.25">
      <c r="A24" s="67" t="s">
        <v>24</v>
      </c>
      <c r="B24" s="83" t="s">
        <v>123</v>
      </c>
      <c r="C24" s="83">
        <v>1</v>
      </c>
      <c r="D24" s="83" t="s">
        <v>36</v>
      </c>
      <c r="E24" s="44"/>
      <c r="F24" s="44"/>
      <c r="G24" s="44">
        <f t="shared" ref="G24:G31" si="10">+C24*E24</f>
        <v>0</v>
      </c>
      <c r="H24" s="44">
        <f t="shared" ref="H24:H31" si="11">+C24*F24</f>
        <v>0</v>
      </c>
      <c r="I24" s="52"/>
      <c r="J24" s="52"/>
    </row>
    <row r="25" spans="1:10" ht="90" x14ac:dyDescent="0.25">
      <c r="A25" s="67" t="s">
        <v>25</v>
      </c>
      <c r="B25" s="74" t="s">
        <v>92</v>
      </c>
      <c r="C25" s="74">
        <v>1</v>
      </c>
      <c r="D25" s="74" t="s">
        <v>36</v>
      </c>
      <c r="E25" s="44"/>
      <c r="F25" s="44"/>
      <c r="G25" s="44">
        <f t="shared" si="10"/>
        <v>0</v>
      </c>
      <c r="H25" s="44">
        <f t="shared" si="11"/>
        <v>0</v>
      </c>
      <c r="I25" s="52"/>
      <c r="J25" s="52"/>
    </row>
    <row r="26" spans="1:10" ht="90" x14ac:dyDescent="0.25">
      <c r="A26" s="67" t="s">
        <v>29</v>
      </c>
      <c r="B26" s="74" t="s">
        <v>93</v>
      </c>
      <c r="C26" s="74">
        <v>34</v>
      </c>
      <c r="D26" s="74" t="s">
        <v>53</v>
      </c>
      <c r="E26" s="44"/>
      <c r="F26" s="44"/>
      <c r="G26" s="44">
        <f t="shared" si="10"/>
        <v>0</v>
      </c>
      <c r="H26" s="44">
        <f t="shared" si="11"/>
        <v>0</v>
      </c>
      <c r="I26" s="52"/>
      <c r="J26" s="52"/>
    </row>
    <row r="27" spans="1:10" ht="75" x14ac:dyDescent="0.25">
      <c r="A27" s="67" t="s">
        <v>30</v>
      </c>
      <c r="B27" s="74" t="s">
        <v>94</v>
      </c>
      <c r="C27" s="74">
        <v>2</v>
      </c>
      <c r="D27" s="74" t="s">
        <v>36</v>
      </c>
      <c r="E27" s="44"/>
      <c r="F27" s="44"/>
      <c r="G27" s="44">
        <f t="shared" si="10"/>
        <v>0</v>
      </c>
      <c r="H27" s="44">
        <f t="shared" si="11"/>
        <v>0</v>
      </c>
      <c r="I27" s="52"/>
      <c r="J27" s="52"/>
    </row>
    <row r="28" spans="1:10" ht="60" x14ac:dyDescent="0.25">
      <c r="A28" s="67" t="s">
        <v>31</v>
      </c>
      <c r="B28" s="74" t="s">
        <v>95</v>
      </c>
      <c r="C28" s="74">
        <v>2</v>
      </c>
      <c r="D28" s="74" t="s">
        <v>36</v>
      </c>
      <c r="E28" s="44"/>
      <c r="F28" s="44"/>
      <c r="G28" s="44">
        <f t="shared" si="10"/>
        <v>0</v>
      </c>
      <c r="H28" s="44">
        <f t="shared" si="11"/>
        <v>0</v>
      </c>
      <c r="I28" s="52"/>
      <c r="J28" s="52"/>
    </row>
    <row r="29" spans="1:10" ht="30" x14ac:dyDescent="0.25">
      <c r="A29" s="67" t="s">
        <v>33</v>
      </c>
      <c r="B29" s="74" t="s">
        <v>96</v>
      </c>
      <c r="C29" s="74">
        <v>1</v>
      </c>
      <c r="D29" s="74" t="s">
        <v>32</v>
      </c>
      <c r="E29" s="44"/>
      <c r="F29" s="44"/>
      <c r="G29" s="44">
        <f t="shared" si="10"/>
        <v>0</v>
      </c>
      <c r="H29" s="44">
        <f t="shared" si="11"/>
        <v>0</v>
      </c>
      <c r="I29" s="52"/>
      <c r="J29" s="52"/>
    </row>
    <row r="30" spans="1:10" ht="45" x14ac:dyDescent="0.25">
      <c r="A30" s="67" t="s">
        <v>34</v>
      </c>
      <c r="B30" s="74" t="s">
        <v>97</v>
      </c>
      <c r="C30" s="74">
        <v>1</v>
      </c>
      <c r="D30" s="74" t="s">
        <v>32</v>
      </c>
      <c r="E30" s="44"/>
      <c r="F30" s="44"/>
      <c r="G30" s="44">
        <f t="shared" si="10"/>
        <v>0</v>
      </c>
      <c r="H30" s="44">
        <f t="shared" si="11"/>
        <v>0</v>
      </c>
      <c r="I30" s="52"/>
      <c r="J30" s="52"/>
    </row>
    <row r="31" spans="1:10" ht="75.75" thickBot="1" x14ac:dyDescent="0.3">
      <c r="A31" s="67" t="s">
        <v>37</v>
      </c>
      <c r="B31" s="74" t="s">
        <v>98</v>
      </c>
      <c r="C31" s="74">
        <v>1</v>
      </c>
      <c r="D31" s="74" t="s">
        <v>32</v>
      </c>
      <c r="E31" s="44"/>
      <c r="F31" s="44"/>
      <c r="G31" s="44">
        <f t="shared" si="10"/>
        <v>0</v>
      </c>
      <c r="H31" s="44">
        <f t="shared" si="11"/>
        <v>0</v>
      </c>
      <c r="I31" s="52"/>
      <c r="J31" s="52"/>
    </row>
    <row r="32" spans="1:10" x14ac:dyDescent="0.25">
      <c r="A32" s="143" t="s">
        <v>9</v>
      </c>
      <c r="B32" s="144"/>
      <c r="C32" s="144"/>
      <c r="D32" s="144"/>
      <c r="E32" s="144"/>
      <c r="F32" s="144"/>
      <c r="G32" s="144"/>
      <c r="H32" s="145"/>
      <c r="I32" s="25">
        <f>SUM(I4:I31)</f>
        <v>0</v>
      </c>
      <c r="J32" s="26">
        <f>SUM(J4:J31)</f>
        <v>0</v>
      </c>
    </row>
    <row r="33" spans="1:10" ht="13.5" thickBot="1" x14ac:dyDescent="0.3">
      <c r="A33" s="139"/>
      <c r="B33" s="140"/>
      <c r="C33" s="140"/>
      <c r="D33" s="140"/>
      <c r="E33" s="140"/>
      <c r="F33" s="140"/>
      <c r="G33" s="140"/>
      <c r="H33" s="141"/>
      <c r="I33" s="124">
        <f>+I32+J32</f>
        <v>0</v>
      </c>
      <c r="J33" s="149"/>
    </row>
    <row r="34" spans="1:10" x14ac:dyDescent="0.25">
      <c r="A34" s="150" t="s">
        <v>10</v>
      </c>
      <c r="B34" s="151"/>
      <c r="C34" s="151"/>
      <c r="D34" s="151"/>
      <c r="E34" s="151"/>
      <c r="F34" s="151"/>
      <c r="G34" s="151"/>
      <c r="H34" s="152"/>
      <c r="I34" s="124">
        <f>+I33*0.27</f>
        <v>0</v>
      </c>
      <c r="J34" s="149"/>
    </row>
    <row r="35" spans="1:10" ht="13.5" thickBot="1" x14ac:dyDescent="0.3">
      <c r="A35" s="139" t="s">
        <v>11</v>
      </c>
      <c r="B35" s="140"/>
      <c r="C35" s="140"/>
      <c r="D35" s="140"/>
      <c r="E35" s="140"/>
      <c r="F35" s="140"/>
      <c r="G35" s="140"/>
      <c r="H35" s="141"/>
      <c r="I35" s="126">
        <f>+I33+I34</f>
        <v>0</v>
      </c>
      <c r="J35" s="142"/>
    </row>
    <row r="36" spans="1:10" x14ac:dyDescent="0.25">
      <c r="B36" s="33"/>
    </row>
    <row r="37" spans="1:10" x14ac:dyDescent="0.25">
      <c r="B37" s="33"/>
    </row>
    <row r="38" spans="1:10" x14ac:dyDescent="0.25">
      <c r="B38" s="33"/>
    </row>
    <row r="39" spans="1:10" x14ac:dyDescent="0.25">
      <c r="B39" s="33"/>
    </row>
    <row r="40" spans="1:10" x14ac:dyDescent="0.25">
      <c r="B40" s="33"/>
    </row>
    <row r="41" spans="1:10" x14ac:dyDescent="0.25">
      <c r="B41" s="33"/>
    </row>
    <row r="42" spans="1:10" x14ac:dyDescent="0.25">
      <c r="B42" s="33"/>
    </row>
    <row r="43" spans="1:10" x14ac:dyDescent="0.25">
      <c r="B43" s="33"/>
    </row>
    <row r="44" spans="1:10" x14ac:dyDescent="0.25">
      <c r="B44" s="33"/>
    </row>
    <row r="45" spans="1:10" x14ac:dyDescent="0.25">
      <c r="B45" s="33"/>
    </row>
    <row r="46" spans="1:10" x14ac:dyDescent="0.25">
      <c r="B46" s="33"/>
    </row>
    <row r="47" spans="1:10" x14ac:dyDescent="0.25">
      <c r="B47" s="33"/>
    </row>
    <row r="48" spans="1:10" x14ac:dyDescent="0.25">
      <c r="B48" s="33"/>
    </row>
    <row r="49" spans="2:2" x14ac:dyDescent="0.25">
      <c r="B49" s="33"/>
    </row>
    <row r="50" spans="2:2" x14ac:dyDescent="0.25">
      <c r="B50" s="33"/>
    </row>
    <row r="51" spans="2:2" x14ac:dyDescent="0.25">
      <c r="B51" s="33"/>
    </row>
    <row r="52" spans="2:2" x14ac:dyDescent="0.25">
      <c r="B52" s="33"/>
    </row>
    <row r="53" spans="2:2" x14ac:dyDescent="0.25">
      <c r="B53" s="33"/>
    </row>
    <row r="54" spans="2:2" x14ac:dyDescent="0.25">
      <c r="B54" s="33"/>
    </row>
    <row r="55" spans="2:2" x14ac:dyDescent="0.25">
      <c r="B55" s="33"/>
    </row>
    <row r="56" spans="2:2" x14ac:dyDescent="0.25">
      <c r="B56" s="33"/>
    </row>
    <row r="57" spans="2:2" x14ac:dyDescent="0.25">
      <c r="B57" s="33"/>
    </row>
    <row r="58" spans="2:2" x14ac:dyDescent="0.25">
      <c r="B58" s="33"/>
    </row>
    <row r="59" spans="2:2" x14ac:dyDescent="0.25">
      <c r="B59" s="33"/>
    </row>
    <row r="60" spans="2:2" x14ac:dyDescent="0.25">
      <c r="B60" s="33"/>
    </row>
    <row r="61" spans="2:2" x14ac:dyDescent="0.25">
      <c r="B61" s="33"/>
    </row>
    <row r="62" spans="2:2" x14ac:dyDescent="0.25">
      <c r="B62" s="33"/>
    </row>
    <row r="63" spans="2:2" x14ac:dyDescent="0.25">
      <c r="B63" s="33"/>
    </row>
    <row r="64" spans="2:2" x14ac:dyDescent="0.25">
      <c r="B64" s="33"/>
    </row>
    <row r="65" spans="2:2" x14ac:dyDescent="0.25">
      <c r="B65" s="33"/>
    </row>
    <row r="66" spans="2:2" x14ac:dyDescent="0.25">
      <c r="B66" s="33"/>
    </row>
    <row r="67" spans="2:2" x14ac:dyDescent="0.25">
      <c r="B67" s="33"/>
    </row>
    <row r="68" spans="2:2" x14ac:dyDescent="0.25">
      <c r="B68" s="33"/>
    </row>
    <row r="69" spans="2:2" x14ac:dyDescent="0.25">
      <c r="B69" s="33"/>
    </row>
    <row r="70" spans="2:2" x14ac:dyDescent="0.25">
      <c r="B70" s="33"/>
    </row>
    <row r="71" spans="2:2" x14ac:dyDescent="0.25">
      <c r="B71" s="33"/>
    </row>
    <row r="72" spans="2:2" x14ac:dyDescent="0.25">
      <c r="B72" s="33"/>
    </row>
    <row r="73" spans="2:2" x14ac:dyDescent="0.25">
      <c r="B73" s="33"/>
    </row>
    <row r="74" spans="2:2" x14ac:dyDescent="0.25">
      <c r="B74" s="33"/>
    </row>
    <row r="75" spans="2:2" x14ac:dyDescent="0.25">
      <c r="B75" s="33"/>
    </row>
    <row r="76" spans="2:2" x14ac:dyDescent="0.25">
      <c r="B76" s="33"/>
    </row>
    <row r="77" spans="2:2" x14ac:dyDescent="0.25">
      <c r="B77" s="33"/>
    </row>
    <row r="78" spans="2:2" x14ac:dyDescent="0.25">
      <c r="B78" s="33"/>
    </row>
    <row r="79" spans="2:2" x14ac:dyDescent="0.25">
      <c r="B79" s="33"/>
    </row>
    <row r="80" spans="2:2" x14ac:dyDescent="0.25">
      <c r="B80" s="33"/>
    </row>
    <row r="81" spans="2:2" x14ac:dyDescent="0.25">
      <c r="B81" s="33"/>
    </row>
    <row r="82" spans="2:2" x14ac:dyDescent="0.25">
      <c r="B82" s="33"/>
    </row>
    <row r="83" spans="2:2" x14ac:dyDescent="0.25">
      <c r="B83" s="33"/>
    </row>
    <row r="84" spans="2:2" x14ac:dyDescent="0.25">
      <c r="B84" s="33"/>
    </row>
    <row r="85" spans="2:2" x14ac:dyDescent="0.25">
      <c r="B85" s="33"/>
    </row>
    <row r="86" spans="2:2" x14ac:dyDescent="0.25">
      <c r="B86" s="33"/>
    </row>
    <row r="87" spans="2:2" x14ac:dyDescent="0.25">
      <c r="B87" s="33"/>
    </row>
    <row r="88" spans="2:2" x14ac:dyDescent="0.25">
      <c r="B88" s="33"/>
    </row>
    <row r="89" spans="2:2" x14ac:dyDescent="0.25">
      <c r="B89" s="33"/>
    </row>
    <row r="90" spans="2:2" x14ac:dyDescent="0.25">
      <c r="B90" s="33"/>
    </row>
    <row r="91" spans="2:2" x14ac:dyDescent="0.25">
      <c r="B91" s="33"/>
    </row>
    <row r="92" spans="2:2" x14ac:dyDescent="0.25">
      <c r="B92" s="33"/>
    </row>
    <row r="93" spans="2:2" x14ac:dyDescent="0.25">
      <c r="B93" s="33"/>
    </row>
    <row r="94" spans="2:2" x14ac:dyDescent="0.25">
      <c r="B94" s="33"/>
    </row>
    <row r="95" spans="2:2" x14ac:dyDescent="0.25">
      <c r="B95" s="33"/>
    </row>
    <row r="96" spans="2:2" x14ac:dyDescent="0.25">
      <c r="B96" s="33"/>
    </row>
    <row r="97" spans="2:2" x14ac:dyDescent="0.25">
      <c r="B97" s="33"/>
    </row>
    <row r="98" spans="2:2" x14ac:dyDescent="0.25">
      <c r="B98" s="33"/>
    </row>
    <row r="99" spans="2:2" x14ac:dyDescent="0.25">
      <c r="B99" s="33"/>
    </row>
    <row r="100" spans="2:2" x14ac:dyDescent="0.25">
      <c r="B100" s="33"/>
    </row>
    <row r="101" spans="2:2" x14ac:dyDescent="0.25">
      <c r="B101" s="33"/>
    </row>
    <row r="102" spans="2:2" x14ac:dyDescent="0.25">
      <c r="B102" s="33"/>
    </row>
    <row r="103" spans="2:2" x14ac:dyDescent="0.25">
      <c r="B103" s="33"/>
    </row>
    <row r="104" spans="2:2" x14ac:dyDescent="0.25">
      <c r="B104" s="33"/>
    </row>
    <row r="105" spans="2:2" x14ac:dyDescent="0.25">
      <c r="B105" s="33"/>
    </row>
    <row r="106" spans="2:2" x14ac:dyDescent="0.25">
      <c r="B106" s="33"/>
    </row>
    <row r="107" spans="2:2" x14ac:dyDescent="0.25">
      <c r="B107" s="33"/>
    </row>
    <row r="108" spans="2:2" x14ac:dyDescent="0.25">
      <c r="B108" s="33"/>
    </row>
    <row r="109" spans="2:2" x14ac:dyDescent="0.25">
      <c r="B109" s="33"/>
    </row>
    <row r="110" spans="2:2" x14ac:dyDescent="0.25">
      <c r="B110" s="33"/>
    </row>
    <row r="111" spans="2:2" x14ac:dyDescent="0.25">
      <c r="B111" s="33"/>
    </row>
    <row r="112" spans="2:2" x14ac:dyDescent="0.25">
      <c r="B112" s="33"/>
    </row>
    <row r="113" spans="2:2" x14ac:dyDescent="0.25">
      <c r="B113" s="33"/>
    </row>
    <row r="114" spans="2:2" x14ac:dyDescent="0.25">
      <c r="B114" s="33"/>
    </row>
    <row r="115" spans="2:2" x14ac:dyDescent="0.25">
      <c r="B115" s="33"/>
    </row>
    <row r="116" spans="2:2" x14ac:dyDescent="0.25">
      <c r="B116" s="33"/>
    </row>
    <row r="117" spans="2:2" x14ac:dyDescent="0.25">
      <c r="B117" s="33"/>
    </row>
    <row r="118" spans="2:2" x14ac:dyDescent="0.25">
      <c r="B118" s="33"/>
    </row>
    <row r="119" spans="2:2" x14ac:dyDescent="0.25">
      <c r="B119" s="33"/>
    </row>
    <row r="120" spans="2:2" x14ac:dyDescent="0.25">
      <c r="B120" s="33"/>
    </row>
    <row r="121" spans="2:2" x14ac:dyDescent="0.25">
      <c r="B121" s="33"/>
    </row>
    <row r="122" spans="2:2" x14ac:dyDescent="0.25">
      <c r="B122" s="33"/>
    </row>
    <row r="123" spans="2:2" x14ac:dyDescent="0.25">
      <c r="B123" s="33"/>
    </row>
    <row r="124" spans="2:2" x14ac:dyDescent="0.25">
      <c r="B124" s="33"/>
    </row>
    <row r="125" spans="2:2" x14ac:dyDescent="0.25">
      <c r="B125" s="33"/>
    </row>
    <row r="126" spans="2:2" x14ac:dyDescent="0.25">
      <c r="B126" s="33"/>
    </row>
    <row r="127" spans="2:2" x14ac:dyDescent="0.25">
      <c r="B127" s="33"/>
    </row>
    <row r="128" spans="2:2" x14ac:dyDescent="0.25">
      <c r="B128" s="33"/>
    </row>
    <row r="129" spans="2:2" x14ac:dyDescent="0.25">
      <c r="B129" s="33"/>
    </row>
    <row r="130" spans="2:2" x14ac:dyDescent="0.25">
      <c r="B130" s="33"/>
    </row>
    <row r="131" spans="2:2" x14ac:dyDescent="0.25">
      <c r="B131" s="33"/>
    </row>
    <row r="132" spans="2:2" x14ac:dyDescent="0.25">
      <c r="B132" s="33"/>
    </row>
    <row r="133" spans="2:2" x14ac:dyDescent="0.25">
      <c r="B133" s="33"/>
    </row>
    <row r="134" spans="2:2" x14ac:dyDescent="0.25">
      <c r="B134" s="33"/>
    </row>
    <row r="135" spans="2:2" x14ac:dyDescent="0.25">
      <c r="B135" s="33"/>
    </row>
    <row r="136" spans="2:2" x14ac:dyDescent="0.25">
      <c r="B136" s="33"/>
    </row>
    <row r="137" spans="2:2" x14ac:dyDescent="0.25">
      <c r="B137" s="33"/>
    </row>
    <row r="138" spans="2:2" x14ac:dyDescent="0.25">
      <c r="B138" s="33"/>
    </row>
    <row r="139" spans="2:2" x14ac:dyDescent="0.25">
      <c r="B139" s="33"/>
    </row>
    <row r="140" spans="2:2" x14ac:dyDescent="0.25">
      <c r="B140" s="33"/>
    </row>
    <row r="141" spans="2:2" x14ac:dyDescent="0.25">
      <c r="B141" s="33"/>
    </row>
    <row r="142" spans="2:2" x14ac:dyDescent="0.25">
      <c r="B142" s="33"/>
    </row>
    <row r="143" spans="2:2" x14ac:dyDescent="0.25">
      <c r="B143" s="33"/>
    </row>
    <row r="144" spans="2:2" x14ac:dyDescent="0.25">
      <c r="B144" s="33"/>
    </row>
    <row r="145" spans="2:2" x14ac:dyDescent="0.25">
      <c r="B145" s="33"/>
    </row>
    <row r="146" spans="2:2" x14ac:dyDescent="0.25">
      <c r="B146" s="33"/>
    </row>
    <row r="147" spans="2:2" x14ac:dyDescent="0.25">
      <c r="B147" s="33"/>
    </row>
    <row r="148" spans="2:2" x14ac:dyDescent="0.25">
      <c r="B148" s="33"/>
    </row>
    <row r="149" spans="2:2" x14ac:dyDescent="0.25">
      <c r="B149" s="33"/>
    </row>
    <row r="150" spans="2:2" x14ac:dyDescent="0.25">
      <c r="B150" s="33"/>
    </row>
    <row r="151" spans="2:2" x14ac:dyDescent="0.25">
      <c r="B151" s="33"/>
    </row>
    <row r="152" spans="2:2" x14ac:dyDescent="0.25">
      <c r="B152" s="33"/>
    </row>
    <row r="153" spans="2:2" x14ac:dyDescent="0.25">
      <c r="B153" s="33"/>
    </row>
    <row r="154" spans="2:2" x14ac:dyDescent="0.25">
      <c r="B154" s="33"/>
    </row>
    <row r="155" spans="2:2" x14ac:dyDescent="0.25">
      <c r="B155" s="33"/>
    </row>
    <row r="156" spans="2:2" x14ac:dyDescent="0.25">
      <c r="B156" s="33"/>
    </row>
    <row r="157" spans="2:2" x14ac:dyDescent="0.25">
      <c r="B157" s="33"/>
    </row>
    <row r="158" spans="2:2" x14ac:dyDescent="0.25">
      <c r="B158" s="33"/>
    </row>
    <row r="159" spans="2:2" x14ac:dyDescent="0.25">
      <c r="B159" s="33"/>
    </row>
    <row r="160" spans="2:2" x14ac:dyDescent="0.25">
      <c r="B160" s="33"/>
    </row>
    <row r="161" spans="2:2" x14ac:dyDescent="0.25">
      <c r="B161" s="33"/>
    </row>
    <row r="162" spans="2:2" x14ac:dyDescent="0.25">
      <c r="B162" s="33"/>
    </row>
    <row r="163" spans="2:2" x14ac:dyDescent="0.25">
      <c r="B163" s="33"/>
    </row>
    <row r="164" spans="2:2" x14ac:dyDescent="0.25">
      <c r="B164" s="33"/>
    </row>
    <row r="165" spans="2:2" x14ac:dyDescent="0.25">
      <c r="B165" s="33"/>
    </row>
    <row r="166" spans="2:2" x14ac:dyDescent="0.25">
      <c r="B166" s="33"/>
    </row>
    <row r="167" spans="2:2" x14ac:dyDescent="0.25">
      <c r="B167" s="33"/>
    </row>
    <row r="168" spans="2:2" x14ac:dyDescent="0.25">
      <c r="B168" s="33"/>
    </row>
    <row r="169" spans="2:2" x14ac:dyDescent="0.25">
      <c r="B169" s="33"/>
    </row>
    <row r="170" spans="2:2" x14ac:dyDescent="0.25">
      <c r="B170" s="33"/>
    </row>
    <row r="171" spans="2:2" x14ac:dyDescent="0.25">
      <c r="B171" s="33"/>
    </row>
    <row r="172" spans="2:2" x14ac:dyDescent="0.25">
      <c r="B172" s="33"/>
    </row>
    <row r="173" spans="2:2" x14ac:dyDescent="0.25">
      <c r="B173" s="33"/>
    </row>
    <row r="174" spans="2:2" x14ac:dyDescent="0.25">
      <c r="B174" s="33"/>
    </row>
    <row r="175" spans="2:2" x14ac:dyDescent="0.25">
      <c r="B175" s="33"/>
    </row>
    <row r="176" spans="2:2" x14ac:dyDescent="0.25">
      <c r="B176" s="33"/>
    </row>
    <row r="177" spans="2:2" x14ac:dyDescent="0.25">
      <c r="B177" s="33"/>
    </row>
    <row r="178" spans="2:2" x14ac:dyDescent="0.25">
      <c r="B178" s="33"/>
    </row>
    <row r="179" spans="2:2" x14ac:dyDescent="0.25">
      <c r="B179" s="33"/>
    </row>
    <row r="180" spans="2:2" x14ac:dyDescent="0.25">
      <c r="B180" s="33"/>
    </row>
    <row r="181" spans="2:2" x14ac:dyDescent="0.25">
      <c r="B181" s="33"/>
    </row>
    <row r="182" spans="2:2" x14ac:dyDescent="0.25">
      <c r="B182" s="33"/>
    </row>
    <row r="183" spans="2:2" x14ac:dyDescent="0.25">
      <c r="B183" s="33"/>
    </row>
    <row r="184" spans="2:2" x14ac:dyDescent="0.25">
      <c r="B184" s="33"/>
    </row>
    <row r="185" spans="2:2" x14ac:dyDescent="0.25">
      <c r="B185" s="33"/>
    </row>
    <row r="186" spans="2:2" x14ac:dyDescent="0.25">
      <c r="B186" s="33"/>
    </row>
    <row r="187" spans="2:2" x14ac:dyDescent="0.25">
      <c r="B187" s="33"/>
    </row>
    <row r="188" spans="2:2" x14ac:dyDescent="0.25">
      <c r="B188" s="33"/>
    </row>
    <row r="189" spans="2:2" x14ac:dyDescent="0.25">
      <c r="B189" s="33"/>
    </row>
    <row r="190" spans="2:2" x14ac:dyDescent="0.25">
      <c r="B190" s="33"/>
    </row>
    <row r="191" spans="2:2" x14ac:dyDescent="0.25">
      <c r="B191" s="33"/>
    </row>
    <row r="192" spans="2:2" x14ac:dyDescent="0.25">
      <c r="B192" s="33"/>
    </row>
    <row r="193" spans="2:2" x14ac:dyDescent="0.25">
      <c r="B193" s="33"/>
    </row>
    <row r="194" spans="2:2" x14ac:dyDescent="0.25">
      <c r="B194" s="33"/>
    </row>
    <row r="195" spans="2:2" x14ac:dyDescent="0.25">
      <c r="B195" s="33"/>
    </row>
    <row r="196" spans="2:2" x14ac:dyDescent="0.25">
      <c r="B196" s="33"/>
    </row>
    <row r="197" spans="2:2" x14ac:dyDescent="0.25">
      <c r="B197" s="33"/>
    </row>
    <row r="198" spans="2:2" x14ac:dyDescent="0.25">
      <c r="B198" s="33"/>
    </row>
    <row r="199" spans="2:2" x14ac:dyDescent="0.25">
      <c r="B199" s="33"/>
    </row>
    <row r="200" spans="2:2" x14ac:dyDescent="0.25">
      <c r="B200" s="33"/>
    </row>
    <row r="201" spans="2:2" x14ac:dyDescent="0.25">
      <c r="B201" s="33"/>
    </row>
    <row r="202" spans="2:2" x14ac:dyDescent="0.25">
      <c r="B202" s="33"/>
    </row>
    <row r="203" spans="2:2" x14ac:dyDescent="0.25">
      <c r="B203" s="33"/>
    </row>
    <row r="204" spans="2:2" x14ac:dyDescent="0.25">
      <c r="B204" s="33"/>
    </row>
    <row r="205" spans="2:2" x14ac:dyDescent="0.25">
      <c r="B205" s="33"/>
    </row>
    <row r="206" spans="2:2" x14ac:dyDescent="0.25">
      <c r="B206" s="33"/>
    </row>
    <row r="207" spans="2:2" x14ac:dyDescent="0.25">
      <c r="B207" s="33"/>
    </row>
    <row r="208" spans="2:2" x14ac:dyDescent="0.25">
      <c r="B208" s="33"/>
    </row>
    <row r="209" spans="2:2" x14ac:dyDescent="0.25">
      <c r="B209" s="33"/>
    </row>
    <row r="210" spans="2:2" x14ac:dyDescent="0.25">
      <c r="B210" s="33"/>
    </row>
    <row r="211" spans="2:2" x14ac:dyDescent="0.25">
      <c r="B211" s="33"/>
    </row>
    <row r="212" spans="2:2" x14ac:dyDescent="0.25">
      <c r="B212" s="33"/>
    </row>
    <row r="213" spans="2:2" x14ac:dyDescent="0.25">
      <c r="B213" s="33"/>
    </row>
    <row r="214" spans="2:2" x14ac:dyDescent="0.25">
      <c r="B214" s="33"/>
    </row>
    <row r="215" spans="2:2" x14ac:dyDescent="0.25">
      <c r="B215" s="33"/>
    </row>
    <row r="216" spans="2:2" x14ac:dyDescent="0.25">
      <c r="B216" s="33"/>
    </row>
    <row r="217" spans="2:2" x14ac:dyDescent="0.25">
      <c r="B217" s="33"/>
    </row>
    <row r="218" spans="2:2" x14ac:dyDescent="0.25">
      <c r="B218" s="33"/>
    </row>
    <row r="219" spans="2:2" x14ac:dyDescent="0.25">
      <c r="B219" s="33"/>
    </row>
    <row r="220" spans="2:2" x14ac:dyDescent="0.25">
      <c r="B220" s="33"/>
    </row>
    <row r="221" spans="2:2" x14ac:dyDescent="0.25">
      <c r="B221" s="33"/>
    </row>
    <row r="222" spans="2:2" x14ac:dyDescent="0.25">
      <c r="B222" s="33"/>
    </row>
    <row r="223" spans="2:2" x14ac:dyDescent="0.25">
      <c r="B223" s="33"/>
    </row>
    <row r="224" spans="2:2" x14ac:dyDescent="0.25">
      <c r="B224" s="33"/>
    </row>
    <row r="225" spans="2:2" x14ac:dyDescent="0.25">
      <c r="B225" s="33"/>
    </row>
    <row r="226" spans="2:2" x14ac:dyDescent="0.25">
      <c r="B226" s="33"/>
    </row>
    <row r="227" spans="2:2" x14ac:dyDescent="0.25">
      <c r="B227" s="33"/>
    </row>
    <row r="228" spans="2:2" x14ac:dyDescent="0.25">
      <c r="B228" s="33"/>
    </row>
    <row r="229" spans="2:2" x14ac:dyDescent="0.25">
      <c r="B229" s="33"/>
    </row>
    <row r="230" spans="2:2" x14ac:dyDescent="0.25">
      <c r="B230" s="33"/>
    </row>
    <row r="231" spans="2:2" x14ac:dyDescent="0.25">
      <c r="B231" s="33"/>
    </row>
    <row r="232" spans="2:2" x14ac:dyDescent="0.25">
      <c r="B232" s="33"/>
    </row>
    <row r="233" spans="2:2" x14ac:dyDescent="0.25">
      <c r="B233" s="33"/>
    </row>
    <row r="234" spans="2:2" x14ac:dyDescent="0.25">
      <c r="B234" s="33"/>
    </row>
    <row r="235" spans="2:2" x14ac:dyDescent="0.25">
      <c r="B235" s="33"/>
    </row>
    <row r="236" spans="2:2" x14ac:dyDescent="0.25">
      <c r="B236" s="33"/>
    </row>
    <row r="237" spans="2:2" x14ac:dyDescent="0.25">
      <c r="B237" s="33"/>
    </row>
    <row r="238" spans="2:2" x14ac:dyDescent="0.25">
      <c r="B238" s="33"/>
    </row>
    <row r="239" spans="2:2" x14ac:dyDescent="0.25">
      <c r="B239" s="33"/>
    </row>
    <row r="240" spans="2:2" x14ac:dyDescent="0.25">
      <c r="B240" s="33"/>
    </row>
    <row r="241" spans="2:2" x14ac:dyDescent="0.25">
      <c r="B241" s="33"/>
    </row>
    <row r="242" spans="2:2" x14ac:dyDescent="0.25">
      <c r="B242" s="33"/>
    </row>
    <row r="243" spans="2:2" x14ac:dyDescent="0.25">
      <c r="B243" s="33"/>
    </row>
    <row r="244" spans="2:2" x14ac:dyDescent="0.25">
      <c r="B244" s="33"/>
    </row>
    <row r="245" spans="2:2" x14ac:dyDescent="0.25">
      <c r="B245" s="33"/>
    </row>
    <row r="246" spans="2:2" x14ac:dyDescent="0.25">
      <c r="B246" s="33"/>
    </row>
    <row r="247" spans="2:2" x14ac:dyDescent="0.25">
      <c r="B247" s="33"/>
    </row>
    <row r="248" spans="2:2" x14ac:dyDescent="0.25">
      <c r="B248" s="33"/>
    </row>
    <row r="249" spans="2:2" x14ac:dyDescent="0.25">
      <c r="B249" s="33"/>
    </row>
    <row r="250" spans="2:2" x14ac:dyDescent="0.25">
      <c r="B250" s="33"/>
    </row>
    <row r="251" spans="2:2" x14ac:dyDescent="0.25">
      <c r="B251" s="33"/>
    </row>
    <row r="252" spans="2:2" x14ac:dyDescent="0.25">
      <c r="B252" s="33"/>
    </row>
    <row r="253" spans="2:2" x14ac:dyDescent="0.25">
      <c r="B253" s="33"/>
    </row>
    <row r="254" spans="2:2" x14ac:dyDescent="0.25">
      <c r="B254" s="33"/>
    </row>
    <row r="255" spans="2:2" x14ac:dyDescent="0.25">
      <c r="B255" s="33"/>
    </row>
    <row r="256" spans="2:2" x14ac:dyDescent="0.25">
      <c r="B256" s="33"/>
    </row>
    <row r="257" spans="2:2" x14ac:dyDescent="0.25">
      <c r="B257" s="33"/>
    </row>
    <row r="258" spans="2:2" x14ac:dyDescent="0.25">
      <c r="B258" s="33"/>
    </row>
    <row r="259" spans="2:2" x14ac:dyDescent="0.25">
      <c r="B259" s="33"/>
    </row>
    <row r="260" spans="2:2" x14ac:dyDescent="0.25">
      <c r="B260" s="33"/>
    </row>
    <row r="261" spans="2:2" x14ac:dyDescent="0.25">
      <c r="B261" s="33"/>
    </row>
    <row r="262" spans="2:2" x14ac:dyDescent="0.25">
      <c r="B262" s="33"/>
    </row>
    <row r="263" spans="2:2" x14ac:dyDescent="0.25">
      <c r="B263" s="33"/>
    </row>
    <row r="264" spans="2:2" x14ac:dyDescent="0.25">
      <c r="B264" s="33"/>
    </row>
    <row r="265" spans="2:2" x14ac:dyDescent="0.25">
      <c r="B265" s="33"/>
    </row>
    <row r="266" spans="2:2" x14ac:dyDescent="0.25">
      <c r="B266" s="33"/>
    </row>
    <row r="267" spans="2:2" x14ac:dyDescent="0.25">
      <c r="B267" s="33"/>
    </row>
    <row r="268" spans="2:2" x14ac:dyDescent="0.25">
      <c r="B268" s="33"/>
    </row>
    <row r="269" spans="2:2" x14ac:dyDescent="0.25">
      <c r="B269" s="33"/>
    </row>
    <row r="270" spans="2:2" x14ac:dyDescent="0.25">
      <c r="B270" s="33"/>
    </row>
    <row r="271" spans="2:2" x14ac:dyDescent="0.25">
      <c r="B271" s="33"/>
    </row>
    <row r="272" spans="2:2" x14ac:dyDescent="0.25">
      <c r="B272" s="33"/>
    </row>
    <row r="273" spans="2:2" x14ac:dyDescent="0.25">
      <c r="B273" s="33"/>
    </row>
    <row r="274" spans="2:2" x14ac:dyDescent="0.25">
      <c r="B274" s="33"/>
    </row>
    <row r="275" spans="2:2" x14ac:dyDescent="0.25">
      <c r="B275" s="33"/>
    </row>
    <row r="276" spans="2:2" x14ac:dyDescent="0.25">
      <c r="B276" s="33"/>
    </row>
    <row r="277" spans="2:2" x14ac:dyDescent="0.25">
      <c r="B277" s="33"/>
    </row>
    <row r="278" spans="2:2" x14ac:dyDescent="0.25">
      <c r="B278" s="33"/>
    </row>
    <row r="279" spans="2:2" x14ac:dyDescent="0.25">
      <c r="B279" s="33"/>
    </row>
    <row r="280" spans="2:2" x14ac:dyDescent="0.25">
      <c r="B280" s="33"/>
    </row>
    <row r="281" spans="2:2" x14ac:dyDescent="0.25">
      <c r="B281" s="33"/>
    </row>
    <row r="282" spans="2:2" x14ac:dyDescent="0.25">
      <c r="B282" s="33"/>
    </row>
    <row r="283" spans="2:2" x14ac:dyDescent="0.25">
      <c r="B283" s="33"/>
    </row>
    <row r="284" spans="2:2" x14ac:dyDescent="0.25">
      <c r="B284" s="33"/>
    </row>
    <row r="285" spans="2:2" x14ac:dyDescent="0.25">
      <c r="B285" s="33"/>
    </row>
    <row r="286" spans="2:2" x14ac:dyDescent="0.25">
      <c r="B286" s="33"/>
    </row>
    <row r="287" spans="2:2" x14ac:dyDescent="0.25">
      <c r="B287" s="33"/>
    </row>
    <row r="288" spans="2:2" x14ac:dyDescent="0.25">
      <c r="B288" s="33"/>
    </row>
    <row r="289" spans="2:2" x14ac:dyDescent="0.25">
      <c r="B289" s="33"/>
    </row>
    <row r="290" spans="2:2" x14ac:dyDescent="0.25">
      <c r="B290" s="33"/>
    </row>
    <row r="291" spans="2:2" x14ac:dyDescent="0.25">
      <c r="B291" s="33"/>
    </row>
    <row r="292" spans="2:2" x14ac:dyDescent="0.25">
      <c r="B292" s="33"/>
    </row>
    <row r="293" spans="2:2" x14ac:dyDescent="0.25">
      <c r="B293" s="33"/>
    </row>
    <row r="294" spans="2:2" x14ac:dyDescent="0.25">
      <c r="B294" s="33"/>
    </row>
    <row r="295" spans="2:2" x14ac:dyDescent="0.25">
      <c r="B295" s="33"/>
    </row>
    <row r="296" spans="2:2" x14ac:dyDescent="0.25">
      <c r="B296" s="33"/>
    </row>
    <row r="297" spans="2:2" x14ac:dyDescent="0.25">
      <c r="B297" s="33"/>
    </row>
    <row r="298" spans="2:2" x14ac:dyDescent="0.25">
      <c r="B298" s="33"/>
    </row>
    <row r="299" spans="2:2" x14ac:dyDescent="0.25">
      <c r="B299" s="33"/>
    </row>
    <row r="300" spans="2:2" x14ac:dyDescent="0.25">
      <c r="B300" s="33"/>
    </row>
    <row r="301" spans="2:2" x14ac:dyDescent="0.25">
      <c r="B301" s="33"/>
    </row>
    <row r="302" spans="2:2" x14ac:dyDescent="0.25">
      <c r="B302" s="33"/>
    </row>
    <row r="303" spans="2:2" x14ac:dyDescent="0.25">
      <c r="B303" s="33"/>
    </row>
    <row r="304" spans="2:2" x14ac:dyDescent="0.25">
      <c r="B304" s="33"/>
    </row>
    <row r="305" spans="2:2" x14ac:dyDescent="0.25">
      <c r="B305" s="33"/>
    </row>
    <row r="306" spans="2:2" x14ac:dyDescent="0.25">
      <c r="B306" s="33"/>
    </row>
    <row r="307" spans="2:2" x14ac:dyDescent="0.25">
      <c r="B307" s="33"/>
    </row>
    <row r="308" spans="2:2" x14ac:dyDescent="0.25">
      <c r="B308" s="33"/>
    </row>
    <row r="309" spans="2:2" x14ac:dyDescent="0.25">
      <c r="B309" s="33"/>
    </row>
    <row r="310" spans="2:2" x14ac:dyDescent="0.25">
      <c r="B310" s="33"/>
    </row>
    <row r="311" spans="2:2" x14ac:dyDescent="0.25">
      <c r="B311" s="33"/>
    </row>
    <row r="312" spans="2:2" x14ac:dyDescent="0.25">
      <c r="B312" s="33"/>
    </row>
    <row r="313" spans="2:2" x14ac:dyDescent="0.25">
      <c r="B313" s="33"/>
    </row>
    <row r="314" spans="2:2" x14ac:dyDescent="0.25">
      <c r="B314" s="33"/>
    </row>
    <row r="315" spans="2:2" x14ac:dyDescent="0.25">
      <c r="B315" s="33"/>
    </row>
    <row r="316" spans="2:2" x14ac:dyDescent="0.25">
      <c r="B316" s="33"/>
    </row>
    <row r="317" spans="2:2" x14ac:dyDescent="0.25">
      <c r="B317" s="33"/>
    </row>
    <row r="318" spans="2:2" x14ac:dyDescent="0.25">
      <c r="B318" s="33"/>
    </row>
    <row r="319" spans="2:2" x14ac:dyDescent="0.25">
      <c r="B319" s="33"/>
    </row>
    <row r="320" spans="2:2" x14ac:dyDescent="0.25">
      <c r="B320" s="33"/>
    </row>
    <row r="321" spans="2:2" x14ac:dyDescent="0.25">
      <c r="B321" s="33"/>
    </row>
  </sheetData>
  <mergeCells count="8">
    <mergeCell ref="A35:H35"/>
    <mergeCell ref="I35:J35"/>
    <mergeCell ref="A1:J1"/>
    <mergeCell ref="A2:H2"/>
    <mergeCell ref="A32:H33"/>
    <mergeCell ref="I33:J33"/>
    <mergeCell ref="A34:H34"/>
    <mergeCell ref="I34:J34"/>
  </mergeCells>
  <pageMargins left="0.7" right="0.7" top="0.75" bottom="0.75" header="0.3" footer="0.3"/>
  <pageSetup paperSize="9" scale="9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9"/>
  <sheetViews>
    <sheetView view="pageBreakPreview" zoomScaleNormal="100" zoomScaleSheetLayoutView="100" workbookViewId="0">
      <selection activeCell="J6" sqref="J6"/>
    </sheetView>
  </sheetViews>
  <sheetFormatPr defaultRowHeight="12.75" x14ac:dyDescent="0.25"/>
  <cols>
    <col min="1" max="1" width="2.7109375" style="33" customWidth="1"/>
    <col min="2" max="2" width="26.7109375" style="57" customWidth="1"/>
    <col min="3" max="3" width="5.7109375" style="53" customWidth="1"/>
    <col min="4" max="4" width="2.7109375" style="17" customWidth="1"/>
    <col min="5" max="5" width="7.7109375" style="54" customWidth="1"/>
    <col min="6" max="6" width="7.7109375" style="55" customWidth="1"/>
    <col min="7" max="8" width="8.7109375" style="35" customWidth="1"/>
    <col min="9" max="10" width="11.28515625" style="56" customWidth="1"/>
    <col min="11" max="247" width="9.140625" style="17"/>
    <col min="248" max="248" width="4.28515625" style="17" customWidth="1"/>
    <col min="249" max="249" width="38.140625" style="17" customWidth="1"/>
    <col min="250" max="250" width="7.85546875" style="17" customWidth="1"/>
    <col min="251" max="251" width="3.7109375" style="17" bestFit="1" customWidth="1"/>
    <col min="252" max="252" width="9.5703125" style="17" bestFit="1" customWidth="1"/>
    <col min="253" max="253" width="8.5703125" style="17" bestFit="1" customWidth="1"/>
    <col min="254" max="254" width="11.42578125" style="17" bestFit="1" customWidth="1"/>
    <col min="255" max="255" width="11" style="17" bestFit="1" customWidth="1"/>
    <col min="256" max="503" width="9.140625" style="17"/>
    <col min="504" max="504" width="4.28515625" style="17" customWidth="1"/>
    <col min="505" max="505" width="38.140625" style="17" customWidth="1"/>
    <col min="506" max="506" width="7.85546875" style="17" customWidth="1"/>
    <col min="507" max="507" width="3.7109375" style="17" bestFit="1" customWidth="1"/>
    <col min="508" max="508" width="9.5703125" style="17" bestFit="1" customWidth="1"/>
    <col min="509" max="509" width="8.5703125" style="17" bestFit="1" customWidth="1"/>
    <col min="510" max="510" width="11.42578125" style="17" bestFit="1" customWidth="1"/>
    <col min="511" max="511" width="11" style="17" bestFit="1" customWidth="1"/>
    <col min="512" max="759" width="9.140625" style="17"/>
    <col min="760" max="760" width="4.28515625" style="17" customWidth="1"/>
    <col min="761" max="761" width="38.140625" style="17" customWidth="1"/>
    <col min="762" max="762" width="7.85546875" style="17" customWidth="1"/>
    <col min="763" max="763" width="3.7109375" style="17" bestFit="1" customWidth="1"/>
    <col min="764" max="764" width="9.5703125" style="17" bestFit="1" customWidth="1"/>
    <col min="765" max="765" width="8.5703125" style="17" bestFit="1" customWidth="1"/>
    <col min="766" max="766" width="11.42578125" style="17" bestFit="1" customWidth="1"/>
    <col min="767" max="767" width="11" style="17" bestFit="1" customWidth="1"/>
    <col min="768" max="1015" width="9.140625" style="17"/>
    <col min="1016" max="1016" width="4.28515625" style="17" customWidth="1"/>
    <col min="1017" max="1017" width="38.140625" style="17" customWidth="1"/>
    <col min="1018" max="1018" width="7.85546875" style="17" customWidth="1"/>
    <col min="1019" max="1019" width="3.7109375" style="17" bestFit="1" customWidth="1"/>
    <col min="1020" max="1020" width="9.5703125" style="17" bestFit="1" customWidth="1"/>
    <col min="1021" max="1021" width="8.5703125" style="17" bestFit="1" customWidth="1"/>
    <col min="1022" max="1022" width="11.42578125" style="17" bestFit="1" customWidth="1"/>
    <col min="1023" max="1023" width="11" style="17" bestFit="1" customWidth="1"/>
    <col min="1024" max="1271" width="9.140625" style="17"/>
    <col min="1272" max="1272" width="4.28515625" style="17" customWidth="1"/>
    <col min="1273" max="1273" width="38.140625" style="17" customWidth="1"/>
    <col min="1274" max="1274" width="7.85546875" style="17" customWidth="1"/>
    <col min="1275" max="1275" width="3.7109375" style="17" bestFit="1" customWidth="1"/>
    <col min="1276" max="1276" width="9.5703125" style="17" bestFit="1" customWidth="1"/>
    <col min="1277" max="1277" width="8.5703125" style="17" bestFit="1" customWidth="1"/>
    <col min="1278" max="1278" width="11.42578125" style="17" bestFit="1" customWidth="1"/>
    <col min="1279" max="1279" width="11" style="17" bestFit="1" customWidth="1"/>
    <col min="1280" max="1527" width="9.140625" style="17"/>
    <col min="1528" max="1528" width="4.28515625" style="17" customWidth="1"/>
    <col min="1529" max="1529" width="38.140625" style="17" customWidth="1"/>
    <col min="1530" max="1530" width="7.85546875" style="17" customWidth="1"/>
    <col min="1531" max="1531" width="3.7109375" style="17" bestFit="1" customWidth="1"/>
    <col min="1532" max="1532" width="9.5703125" style="17" bestFit="1" customWidth="1"/>
    <col min="1533" max="1533" width="8.5703125" style="17" bestFit="1" customWidth="1"/>
    <col min="1534" max="1534" width="11.42578125" style="17" bestFit="1" customWidth="1"/>
    <col min="1535" max="1535" width="11" style="17" bestFit="1" customWidth="1"/>
    <col min="1536" max="1783" width="9.140625" style="17"/>
    <col min="1784" max="1784" width="4.28515625" style="17" customWidth="1"/>
    <col min="1785" max="1785" width="38.140625" style="17" customWidth="1"/>
    <col min="1786" max="1786" width="7.85546875" style="17" customWidth="1"/>
    <col min="1787" max="1787" width="3.7109375" style="17" bestFit="1" customWidth="1"/>
    <col min="1788" max="1788" width="9.5703125" style="17" bestFit="1" customWidth="1"/>
    <col min="1789" max="1789" width="8.5703125" style="17" bestFit="1" customWidth="1"/>
    <col min="1790" max="1790" width="11.42578125" style="17" bestFit="1" customWidth="1"/>
    <col min="1791" max="1791" width="11" style="17" bestFit="1" customWidth="1"/>
    <col min="1792" max="2039" width="9.140625" style="17"/>
    <col min="2040" max="2040" width="4.28515625" style="17" customWidth="1"/>
    <col min="2041" max="2041" width="38.140625" style="17" customWidth="1"/>
    <col min="2042" max="2042" width="7.85546875" style="17" customWidth="1"/>
    <col min="2043" max="2043" width="3.7109375" style="17" bestFit="1" customWidth="1"/>
    <col min="2044" max="2044" width="9.5703125" style="17" bestFit="1" customWidth="1"/>
    <col min="2045" max="2045" width="8.5703125" style="17" bestFit="1" customWidth="1"/>
    <col min="2046" max="2046" width="11.42578125" style="17" bestFit="1" customWidth="1"/>
    <col min="2047" max="2047" width="11" style="17" bestFit="1" customWidth="1"/>
    <col min="2048" max="2295" width="9.140625" style="17"/>
    <col min="2296" max="2296" width="4.28515625" style="17" customWidth="1"/>
    <col min="2297" max="2297" width="38.140625" style="17" customWidth="1"/>
    <col min="2298" max="2298" width="7.85546875" style="17" customWidth="1"/>
    <col min="2299" max="2299" width="3.7109375" style="17" bestFit="1" customWidth="1"/>
    <col min="2300" max="2300" width="9.5703125" style="17" bestFit="1" customWidth="1"/>
    <col min="2301" max="2301" width="8.5703125" style="17" bestFit="1" customWidth="1"/>
    <col min="2302" max="2302" width="11.42578125" style="17" bestFit="1" customWidth="1"/>
    <col min="2303" max="2303" width="11" style="17" bestFit="1" customWidth="1"/>
    <col min="2304" max="2551" width="9.140625" style="17"/>
    <col min="2552" max="2552" width="4.28515625" style="17" customWidth="1"/>
    <col min="2553" max="2553" width="38.140625" style="17" customWidth="1"/>
    <col min="2554" max="2554" width="7.85546875" style="17" customWidth="1"/>
    <col min="2555" max="2555" width="3.7109375" style="17" bestFit="1" customWidth="1"/>
    <col min="2556" max="2556" width="9.5703125" style="17" bestFit="1" customWidth="1"/>
    <col min="2557" max="2557" width="8.5703125" style="17" bestFit="1" customWidth="1"/>
    <col min="2558" max="2558" width="11.42578125" style="17" bestFit="1" customWidth="1"/>
    <col min="2559" max="2559" width="11" style="17" bestFit="1" customWidth="1"/>
    <col min="2560" max="2807" width="9.140625" style="17"/>
    <col min="2808" max="2808" width="4.28515625" style="17" customWidth="1"/>
    <col min="2809" max="2809" width="38.140625" style="17" customWidth="1"/>
    <col min="2810" max="2810" width="7.85546875" style="17" customWidth="1"/>
    <col min="2811" max="2811" width="3.7109375" style="17" bestFit="1" customWidth="1"/>
    <col min="2812" max="2812" width="9.5703125" style="17" bestFit="1" customWidth="1"/>
    <col min="2813" max="2813" width="8.5703125" style="17" bestFit="1" customWidth="1"/>
    <col min="2814" max="2814" width="11.42578125" style="17" bestFit="1" customWidth="1"/>
    <col min="2815" max="2815" width="11" style="17" bestFit="1" customWidth="1"/>
    <col min="2816" max="3063" width="9.140625" style="17"/>
    <col min="3064" max="3064" width="4.28515625" style="17" customWidth="1"/>
    <col min="3065" max="3065" width="38.140625" style="17" customWidth="1"/>
    <col min="3066" max="3066" width="7.85546875" style="17" customWidth="1"/>
    <col min="3067" max="3067" width="3.7109375" style="17" bestFit="1" customWidth="1"/>
    <col min="3068" max="3068" width="9.5703125" style="17" bestFit="1" customWidth="1"/>
    <col min="3069" max="3069" width="8.5703125" style="17" bestFit="1" customWidth="1"/>
    <col min="3070" max="3070" width="11.42578125" style="17" bestFit="1" customWidth="1"/>
    <col min="3071" max="3071" width="11" style="17" bestFit="1" customWidth="1"/>
    <col min="3072" max="3319" width="9.140625" style="17"/>
    <col min="3320" max="3320" width="4.28515625" style="17" customWidth="1"/>
    <col min="3321" max="3321" width="38.140625" style="17" customWidth="1"/>
    <col min="3322" max="3322" width="7.85546875" style="17" customWidth="1"/>
    <col min="3323" max="3323" width="3.7109375" style="17" bestFit="1" customWidth="1"/>
    <col min="3324" max="3324" width="9.5703125" style="17" bestFit="1" customWidth="1"/>
    <col min="3325" max="3325" width="8.5703125" style="17" bestFit="1" customWidth="1"/>
    <col min="3326" max="3326" width="11.42578125" style="17" bestFit="1" customWidth="1"/>
    <col min="3327" max="3327" width="11" style="17" bestFit="1" customWidth="1"/>
    <col min="3328" max="3575" width="9.140625" style="17"/>
    <col min="3576" max="3576" width="4.28515625" style="17" customWidth="1"/>
    <col min="3577" max="3577" width="38.140625" style="17" customWidth="1"/>
    <col min="3578" max="3578" width="7.85546875" style="17" customWidth="1"/>
    <col min="3579" max="3579" width="3.7109375" style="17" bestFit="1" customWidth="1"/>
    <col min="3580" max="3580" width="9.5703125" style="17" bestFit="1" customWidth="1"/>
    <col min="3581" max="3581" width="8.5703125" style="17" bestFit="1" customWidth="1"/>
    <col min="3582" max="3582" width="11.42578125" style="17" bestFit="1" customWidth="1"/>
    <col min="3583" max="3583" width="11" style="17" bestFit="1" customWidth="1"/>
    <col min="3584" max="3831" width="9.140625" style="17"/>
    <col min="3832" max="3832" width="4.28515625" style="17" customWidth="1"/>
    <col min="3833" max="3833" width="38.140625" style="17" customWidth="1"/>
    <col min="3834" max="3834" width="7.85546875" style="17" customWidth="1"/>
    <col min="3835" max="3835" width="3.7109375" style="17" bestFit="1" customWidth="1"/>
    <col min="3836" max="3836" width="9.5703125" style="17" bestFit="1" customWidth="1"/>
    <col min="3837" max="3837" width="8.5703125" style="17" bestFit="1" customWidth="1"/>
    <col min="3838" max="3838" width="11.42578125" style="17" bestFit="1" customWidth="1"/>
    <col min="3839" max="3839" width="11" style="17" bestFit="1" customWidth="1"/>
    <col min="3840" max="4087" width="9.140625" style="17"/>
    <col min="4088" max="4088" width="4.28515625" style="17" customWidth="1"/>
    <col min="4089" max="4089" width="38.140625" style="17" customWidth="1"/>
    <col min="4090" max="4090" width="7.85546875" style="17" customWidth="1"/>
    <col min="4091" max="4091" width="3.7109375" style="17" bestFit="1" customWidth="1"/>
    <col min="4092" max="4092" width="9.5703125" style="17" bestFit="1" customWidth="1"/>
    <col min="4093" max="4093" width="8.5703125" style="17" bestFit="1" customWidth="1"/>
    <col min="4094" max="4094" width="11.42578125" style="17" bestFit="1" customWidth="1"/>
    <col min="4095" max="4095" width="11" style="17" bestFit="1" customWidth="1"/>
    <col min="4096" max="4343" width="9.140625" style="17"/>
    <col min="4344" max="4344" width="4.28515625" style="17" customWidth="1"/>
    <col min="4345" max="4345" width="38.140625" style="17" customWidth="1"/>
    <col min="4346" max="4346" width="7.85546875" style="17" customWidth="1"/>
    <col min="4347" max="4347" width="3.7109375" style="17" bestFit="1" customWidth="1"/>
    <col min="4348" max="4348" width="9.5703125" style="17" bestFit="1" customWidth="1"/>
    <col min="4349" max="4349" width="8.5703125" style="17" bestFit="1" customWidth="1"/>
    <col min="4350" max="4350" width="11.42578125" style="17" bestFit="1" customWidth="1"/>
    <col min="4351" max="4351" width="11" style="17" bestFit="1" customWidth="1"/>
    <col min="4352" max="4599" width="9.140625" style="17"/>
    <col min="4600" max="4600" width="4.28515625" style="17" customWidth="1"/>
    <col min="4601" max="4601" width="38.140625" style="17" customWidth="1"/>
    <col min="4602" max="4602" width="7.85546875" style="17" customWidth="1"/>
    <col min="4603" max="4603" width="3.7109375" style="17" bestFit="1" customWidth="1"/>
    <col min="4604" max="4604" width="9.5703125" style="17" bestFit="1" customWidth="1"/>
    <col min="4605" max="4605" width="8.5703125" style="17" bestFit="1" customWidth="1"/>
    <col min="4606" max="4606" width="11.42578125" style="17" bestFit="1" customWidth="1"/>
    <col min="4607" max="4607" width="11" style="17" bestFit="1" customWidth="1"/>
    <col min="4608" max="4855" width="9.140625" style="17"/>
    <col min="4856" max="4856" width="4.28515625" style="17" customWidth="1"/>
    <col min="4857" max="4857" width="38.140625" style="17" customWidth="1"/>
    <col min="4858" max="4858" width="7.85546875" style="17" customWidth="1"/>
    <col min="4859" max="4859" width="3.7109375" style="17" bestFit="1" customWidth="1"/>
    <col min="4860" max="4860" width="9.5703125" style="17" bestFit="1" customWidth="1"/>
    <col min="4861" max="4861" width="8.5703125" style="17" bestFit="1" customWidth="1"/>
    <col min="4862" max="4862" width="11.42578125" style="17" bestFit="1" customWidth="1"/>
    <col min="4863" max="4863" width="11" style="17" bestFit="1" customWidth="1"/>
    <col min="4864" max="5111" width="9.140625" style="17"/>
    <col min="5112" max="5112" width="4.28515625" style="17" customWidth="1"/>
    <col min="5113" max="5113" width="38.140625" style="17" customWidth="1"/>
    <col min="5114" max="5114" width="7.85546875" style="17" customWidth="1"/>
    <col min="5115" max="5115" width="3.7109375" style="17" bestFit="1" customWidth="1"/>
    <col min="5116" max="5116" width="9.5703125" style="17" bestFit="1" customWidth="1"/>
    <col min="5117" max="5117" width="8.5703125" style="17" bestFit="1" customWidth="1"/>
    <col min="5118" max="5118" width="11.42578125" style="17" bestFit="1" customWidth="1"/>
    <col min="5119" max="5119" width="11" style="17" bestFit="1" customWidth="1"/>
    <col min="5120" max="5367" width="9.140625" style="17"/>
    <col min="5368" max="5368" width="4.28515625" style="17" customWidth="1"/>
    <col min="5369" max="5369" width="38.140625" style="17" customWidth="1"/>
    <col min="5370" max="5370" width="7.85546875" style="17" customWidth="1"/>
    <col min="5371" max="5371" width="3.7109375" style="17" bestFit="1" customWidth="1"/>
    <col min="5372" max="5372" width="9.5703125" style="17" bestFit="1" customWidth="1"/>
    <col min="5373" max="5373" width="8.5703125" style="17" bestFit="1" customWidth="1"/>
    <col min="5374" max="5374" width="11.42578125" style="17" bestFit="1" customWidth="1"/>
    <col min="5375" max="5375" width="11" style="17" bestFit="1" customWidth="1"/>
    <col min="5376" max="5623" width="9.140625" style="17"/>
    <col min="5624" max="5624" width="4.28515625" style="17" customWidth="1"/>
    <col min="5625" max="5625" width="38.140625" style="17" customWidth="1"/>
    <col min="5626" max="5626" width="7.85546875" style="17" customWidth="1"/>
    <col min="5627" max="5627" width="3.7109375" style="17" bestFit="1" customWidth="1"/>
    <col min="5628" max="5628" width="9.5703125" style="17" bestFit="1" customWidth="1"/>
    <col min="5629" max="5629" width="8.5703125" style="17" bestFit="1" customWidth="1"/>
    <col min="5630" max="5630" width="11.42578125" style="17" bestFit="1" customWidth="1"/>
    <col min="5631" max="5631" width="11" style="17" bestFit="1" customWidth="1"/>
    <col min="5632" max="5879" width="9.140625" style="17"/>
    <col min="5880" max="5880" width="4.28515625" style="17" customWidth="1"/>
    <col min="5881" max="5881" width="38.140625" style="17" customWidth="1"/>
    <col min="5882" max="5882" width="7.85546875" style="17" customWidth="1"/>
    <col min="5883" max="5883" width="3.7109375" style="17" bestFit="1" customWidth="1"/>
    <col min="5884" max="5884" width="9.5703125" style="17" bestFit="1" customWidth="1"/>
    <col min="5885" max="5885" width="8.5703125" style="17" bestFit="1" customWidth="1"/>
    <col min="5886" max="5886" width="11.42578125" style="17" bestFit="1" customWidth="1"/>
    <col min="5887" max="5887" width="11" style="17" bestFit="1" customWidth="1"/>
    <col min="5888" max="6135" width="9.140625" style="17"/>
    <col min="6136" max="6136" width="4.28515625" style="17" customWidth="1"/>
    <col min="6137" max="6137" width="38.140625" style="17" customWidth="1"/>
    <col min="6138" max="6138" width="7.85546875" style="17" customWidth="1"/>
    <col min="6139" max="6139" width="3.7109375" style="17" bestFit="1" customWidth="1"/>
    <col min="6140" max="6140" width="9.5703125" style="17" bestFit="1" customWidth="1"/>
    <col min="6141" max="6141" width="8.5703125" style="17" bestFit="1" customWidth="1"/>
    <col min="6142" max="6142" width="11.42578125" style="17" bestFit="1" customWidth="1"/>
    <col min="6143" max="6143" width="11" style="17" bestFit="1" customWidth="1"/>
    <col min="6144" max="6391" width="9.140625" style="17"/>
    <col min="6392" max="6392" width="4.28515625" style="17" customWidth="1"/>
    <col min="6393" max="6393" width="38.140625" style="17" customWidth="1"/>
    <col min="6394" max="6394" width="7.85546875" style="17" customWidth="1"/>
    <col min="6395" max="6395" width="3.7109375" style="17" bestFit="1" customWidth="1"/>
    <col min="6396" max="6396" width="9.5703125" style="17" bestFit="1" customWidth="1"/>
    <col min="6397" max="6397" width="8.5703125" style="17" bestFit="1" customWidth="1"/>
    <col min="6398" max="6398" width="11.42578125" style="17" bestFit="1" customWidth="1"/>
    <col min="6399" max="6399" width="11" style="17" bestFit="1" customWidth="1"/>
    <col min="6400" max="6647" width="9.140625" style="17"/>
    <col min="6648" max="6648" width="4.28515625" style="17" customWidth="1"/>
    <col min="6649" max="6649" width="38.140625" style="17" customWidth="1"/>
    <col min="6650" max="6650" width="7.85546875" style="17" customWidth="1"/>
    <col min="6651" max="6651" width="3.7109375" style="17" bestFit="1" customWidth="1"/>
    <col min="6652" max="6652" width="9.5703125" style="17" bestFit="1" customWidth="1"/>
    <col min="6653" max="6653" width="8.5703125" style="17" bestFit="1" customWidth="1"/>
    <col min="6654" max="6654" width="11.42578125" style="17" bestFit="1" customWidth="1"/>
    <col min="6655" max="6655" width="11" style="17" bestFit="1" customWidth="1"/>
    <col min="6656" max="6903" width="9.140625" style="17"/>
    <col min="6904" max="6904" width="4.28515625" style="17" customWidth="1"/>
    <col min="6905" max="6905" width="38.140625" style="17" customWidth="1"/>
    <col min="6906" max="6906" width="7.85546875" style="17" customWidth="1"/>
    <col min="6907" max="6907" width="3.7109375" style="17" bestFit="1" customWidth="1"/>
    <col min="6908" max="6908" width="9.5703125" style="17" bestFit="1" customWidth="1"/>
    <col min="6909" max="6909" width="8.5703125" style="17" bestFit="1" customWidth="1"/>
    <col min="6910" max="6910" width="11.42578125" style="17" bestFit="1" customWidth="1"/>
    <col min="6911" max="6911" width="11" style="17" bestFit="1" customWidth="1"/>
    <col min="6912" max="7159" width="9.140625" style="17"/>
    <col min="7160" max="7160" width="4.28515625" style="17" customWidth="1"/>
    <col min="7161" max="7161" width="38.140625" style="17" customWidth="1"/>
    <col min="7162" max="7162" width="7.85546875" style="17" customWidth="1"/>
    <col min="7163" max="7163" width="3.7109375" style="17" bestFit="1" customWidth="1"/>
    <col min="7164" max="7164" width="9.5703125" style="17" bestFit="1" customWidth="1"/>
    <col min="7165" max="7165" width="8.5703125" style="17" bestFit="1" customWidth="1"/>
    <col min="7166" max="7166" width="11.42578125" style="17" bestFit="1" customWidth="1"/>
    <col min="7167" max="7167" width="11" style="17" bestFit="1" customWidth="1"/>
    <col min="7168" max="7415" width="9.140625" style="17"/>
    <col min="7416" max="7416" width="4.28515625" style="17" customWidth="1"/>
    <col min="7417" max="7417" width="38.140625" style="17" customWidth="1"/>
    <col min="7418" max="7418" width="7.85546875" style="17" customWidth="1"/>
    <col min="7419" max="7419" width="3.7109375" style="17" bestFit="1" customWidth="1"/>
    <col min="7420" max="7420" width="9.5703125" style="17" bestFit="1" customWidth="1"/>
    <col min="7421" max="7421" width="8.5703125" style="17" bestFit="1" customWidth="1"/>
    <col min="7422" max="7422" width="11.42578125" style="17" bestFit="1" customWidth="1"/>
    <col min="7423" max="7423" width="11" style="17" bestFit="1" customWidth="1"/>
    <col min="7424" max="7671" width="9.140625" style="17"/>
    <col min="7672" max="7672" width="4.28515625" style="17" customWidth="1"/>
    <col min="7673" max="7673" width="38.140625" style="17" customWidth="1"/>
    <col min="7674" max="7674" width="7.85546875" style="17" customWidth="1"/>
    <col min="7675" max="7675" width="3.7109375" style="17" bestFit="1" customWidth="1"/>
    <col min="7676" max="7676" width="9.5703125" style="17" bestFit="1" customWidth="1"/>
    <col min="7677" max="7677" width="8.5703125" style="17" bestFit="1" customWidth="1"/>
    <col min="7678" max="7678" width="11.42578125" style="17" bestFit="1" customWidth="1"/>
    <col min="7679" max="7679" width="11" style="17" bestFit="1" customWidth="1"/>
    <col min="7680" max="7927" width="9.140625" style="17"/>
    <col min="7928" max="7928" width="4.28515625" style="17" customWidth="1"/>
    <col min="7929" max="7929" width="38.140625" style="17" customWidth="1"/>
    <col min="7930" max="7930" width="7.85546875" style="17" customWidth="1"/>
    <col min="7931" max="7931" width="3.7109375" style="17" bestFit="1" customWidth="1"/>
    <col min="7932" max="7932" width="9.5703125" style="17" bestFit="1" customWidth="1"/>
    <col min="7933" max="7933" width="8.5703125" style="17" bestFit="1" customWidth="1"/>
    <col min="7934" max="7934" width="11.42578125" style="17" bestFit="1" customWidth="1"/>
    <col min="7935" max="7935" width="11" style="17" bestFit="1" customWidth="1"/>
    <col min="7936" max="8183" width="9.140625" style="17"/>
    <col min="8184" max="8184" width="4.28515625" style="17" customWidth="1"/>
    <col min="8185" max="8185" width="38.140625" style="17" customWidth="1"/>
    <col min="8186" max="8186" width="7.85546875" style="17" customWidth="1"/>
    <col min="8187" max="8187" width="3.7109375" style="17" bestFit="1" customWidth="1"/>
    <col min="8188" max="8188" width="9.5703125" style="17" bestFit="1" customWidth="1"/>
    <col min="8189" max="8189" width="8.5703125" style="17" bestFit="1" customWidth="1"/>
    <col min="8190" max="8190" width="11.42578125" style="17" bestFit="1" customWidth="1"/>
    <col min="8191" max="8191" width="11" style="17" bestFit="1" customWidth="1"/>
    <col min="8192" max="8439" width="9.140625" style="17"/>
    <col min="8440" max="8440" width="4.28515625" style="17" customWidth="1"/>
    <col min="8441" max="8441" width="38.140625" style="17" customWidth="1"/>
    <col min="8442" max="8442" width="7.85546875" style="17" customWidth="1"/>
    <col min="8443" max="8443" width="3.7109375" style="17" bestFit="1" customWidth="1"/>
    <col min="8444" max="8444" width="9.5703125" style="17" bestFit="1" customWidth="1"/>
    <col min="8445" max="8445" width="8.5703125" style="17" bestFit="1" customWidth="1"/>
    <col min="8446" max="8446" width="11.42578125" style="17" bestFit="1" customWidth="1"/>
    <col min="8447" max="8447" width="11" style="17" bestFit="1" customWidth="1"/>
    <col min="8448" max="8695" width="9.140625" style="17"/>
    <col min="8696" max="8696" width="4.28515625" style="17" customWidth="1"/>
    <col min="8697" max="8697" width="38.140625" style="17" customWidth="1"/>
    <col min="8698" max="8698" width="7.85546875" style="17" customWidth="1"/>
    <col min="8699" max="8699" width="3.7109375" style="17" bestFit="1" customWidth="1"/>
    <col min="8700" max="8700" width="9.5703125" style="17" bestFit="1" customWidth="1"/>
    <col min="8701" max="8701" width="8.5703125" style="17" bestFit="1" customWidth="1"/>
    <col min="8702" max="8702" width="11.42578125" style="17" bestFit="1" customWidth="1"/>
    <col min="8703" max="8703" width="11" style="17" bestFit="1" customWidth="1"/>
    <col min="8704" max="8951" width="9.140625" style="17"/>
    <col min="8952" max="8952" width="4.28515625" style="17" customWidth="1"/>
    <col min="8953" max="8953" width="38.140625" style="17" customWidth="1"/>
    <col min="8954" max="8954" width="7.85546875" style="17" customWidth="1"/>
    <col min="8955" max="8955" width="3.7109375" style="17" bestFit="1" customWidth="1"/>
    <col min="8956" max="8956" width="9.5703125" style="17" bestFit="1" customWidth="1"/>
    <col min="8957" max="8957" width="8.5703125" style="17" bestFit="1" customWidth="1"/>
    <col min="8958" max="8958" width="11.42578125" style="17" bestFit="1" customWidth="1"/>
    <col min="8959" max="8959" width="11" style="17" bestFit="1" customWidth="1"/>
    <col min="8960" max="9207" width="9.140625" style="17"/>
    <col min="9208" max="9208" width="4.28515625" style="17" customWidth="1"/>
    <col min="9209" max="9209" width="38.140625" style="17" customWidth="1"/>
    <col min="9210" max="9210" width="7.85546875" style="17" customWidth="1"/>
    <col min="9211" max="9211" width="3.7109375" style="17" bestFit="1" customWidth="1"/>
    <col min="9212" max="9212" width="9.5703125" style="17" bestFit="1" customWidth="1"/>
    <col min="9213" max="9213" width="8.5703125" style="17" bestFit="1" customWidth="1"/>
    <col min="9214" max="9214" width="11.42578125" style="17" bestFit="1" customWidth="1"/>
    <col min="9215" max="9215" width="11" style="17" bestFit="1" customWidth="1"/>
    <col min="9216" max="9463" width="9.140625" style="17"/>
    <col min="9464" max="9464" width="4.28515625" style="17" customWidth="1"/>
    <col min="9465" max="9465" width="38.140625" style="17" customWidth="1"/>
    <col min="9466" max="9466" width="7.85546875" style="17" customWidth="1"/>
    <col min="9467" max="9467" width="3.7109375" style="17" bestFit="1" customWidth="1"/>
    <col min="9468" max="9468" width="9.5703125" style="17" bestFit="1" customWidth="1"/>
    <col min="9469" max="9469" width="8.5703125" style="17" bestFit="1" customWidth="1"/>
    <col min="9470" max="9470" width="11.42578125" style="17" bestFit="1" customWidth="1"/>
    <col min="9471" max="9471" width="11" style="17" bestFit="1" customWidth="1"/>
    <col min="9472" max="9719" width="9.140625" style="17"/>
    <col min="9720" max="9720" width="4.28515625" style="17" customWidth="1"/>
    <col min="9721" max="9721" width="38.140625" style="17" customWidth="1"/>
    <col min="9722" max="9722" width="7.85546875" style="17" customWidth="1"/>
    <col min="9723" max="9723" width="3.7109375" style="17" bestFit="1" customWidth="1"/>
    <col min="9724" max="9724" width="9.5703125" style="17" bestFit="1" customWidth="1"/>
    <col min="9725" max="9725" width="8.5703125" style="17" bestFit="1" customWidth="1"/>
    <col min="9726" max="9726" width="11.42578125" style="17" bestFit="1" customWidth="1"/>
    <col min="9727" max="9727" width="11" style="17" bestFit="1" customWidth="1"/>
    <col min="9728" max="9975" width="9.140625" style="17"/>
    <col min="9976" max="9976" width="4.28515625" style="17" customWidth="1"/>
    <col min="9977" max="9977" width="38.140625" style="17" customWidth="1"/>
    <col min="9978" max="9978" width="7.85546875" style="17" customWidth="1"/>
    <col min="9979" max="9979" width="3.7109375" style="17" bestFit="1" customWidth="1"/>
    <col min="9980" max="9980" width="9.5703125" style="17" bestFit="1" customWidth="1"/>
    <col min="9981" max="9981" width="8.5703125" style="17" bestFit="1" customWidth="1"/>
    <col min="9982" max="9982" width="11.42578125" style="17" bestFit="1" customWidth="1"/>
    <col min="9983" max="9983" width="11" style="17" bestFit="1" customWidth="1"/>
    <col min="9984" max="10231" width="9.140625" style="17"/>
    <col min="10232" max="10232" width="4.28515625" style="17" customWidth="1"/>
    <col min="10233" max="10233" width="38.140625" style="17" customWidth="1"/>
    <col min="10234" max="10234" width="7.85546875" style="17" customWidth="1"/>
    <col min="10235" max="10235" width="3.7109375" style="17" bestFit="1" customWidth="1"/>
    <col min="10236" max="10236" width="9.5703125" style="17" bestFit="1" customWidth="1"/>
    <col min="10237" max="10237" width="8.5703125" style="17" bestFit="1" customWidth="1"/>
    <col min="10238" max="10238" width="11.42578125" style="17" bestFit="1" customWidth="1"/>
    <col min="10239" max="10239" width="11" style="17" bestFit="1" customWidth="1"/>
    <col min="10240" max="10487" width="9.140625" style="17"/>
    <col min="10488" max="10488" width="4.28515625" style="17" customWidth="1"/>
    <col min="10489" max="10489" width="38.140625" style="17" customWidth="1"/>
    <col min="10490" max="10490" width="7.85546875" style="17" customWidth="1"/>
    <col min="10491" max="10491" width="3.7109375" style="17" bestFit="1" customWidth="1"/>
    <col min="10492" max="10492" width="9.5703125" style="17" bestFit="1" customWidth="1"/>
    <col min="10493" max="10493" width="8.5703125" style="17" bestFit="1" customWidth="1"/>
    <col min="10494" max="10494" width="11.42578125" style="17" bestFit="1" customWidth="1"/>
    <col min="10495" max="10495" width="11" style="17" bestFit="1" customWidth="1"/>
    <col min="10496" max="10743" width="9.140625" style="17"/>
    <col min="10744" max="10744" width="4.28515625" style="17" customWidth="1"/>
    <col min="10745" max="10745" width="38.140625" style="17" customWidth="1"/>
    <col min="10746" max="10746" width="7.85546875" style="17" customWidth="1"/>
    <col min="10747" max="10747" width="3.7109375" style="17" bestFit="1" customWidth="1"/>
    <col min="10748" max="10748" width="9.5703125" style="17" bestFit="1" customWidth="1"/>
    <col min="10749" max="10749" width="8.5703125" style="17" bestFit="1" customWidth="1"/>
    <col min="10750" max="10750" width="11.42578125" style="17" bestFit="1" customWidth="1"/>
    <col min="10751" max="10751" width="11" style="17" bestFit="1" customWidth="1"/>
    <col min="10752" max="10999" width="9.140625" style="17"/>
    <col min="11000" max="11000" width="4.28515625" style="17" customWidth="1"/>
    <col min="11001" max="11001" width="38.140625" style="17" customWidth="1"/>
    <col min="11002" max="11002" width="7.85546875" style="17" customWidth="1"/>
    <col min="11003" max="11003" width="3.7109375" style="17" bestFit="1" customWidth="1"/>
    <col min="11004" max="11004" width="9.5703125" style="17" bestFit="1" customWidth="1"/>
    <col min="11005" max="11005" width="8.5703125" style="17" bestFit="1" customWidth="1"/>
    <col min="11006" max="11006" width="11.42578125" style="17" bestFit="1" customWidth="1"/>
    <col min="11007" max="11007" width="11" style="17" bestFit="1" customWidth="1"/>
    <col min="11008" max="11255" width="9.140625" style="17"/>
    <col min="11256" max="11256" width="4.28515625" style="17" customWidth="1"/>
    <col min="11257" max="11257" width="38.140625" style="17" customWidth="1"/>
    <col min="11258" max="11258" width="7.85546875" style="17" customWidth="1"/>
    <col min="11259" max="11259" width="3.7109375" style="17" bestFit="1" customWidth="1"/>
    <col min="11260" max="11260" width="9.5703125" style="17" bestFit="1" customWidth="1"/>
    <col min="11261" max="11261" width="8.5703125" style="17" bestFit="1" customWidth="1"/>
    <col min="11262" max="11262" width="11.42578125" style="17" bestFit="1" customWidth="1"/>
    <col min="11263" max="11263" width="11" style="17" bestFit="1" customWidth="1"/>
    <col min="11264" max="11511" width="9.140625" style="17"/>
    <col min="11512" max="11512" width="4.28515625" style="17" customWidth="1"/>
    <col min="11513" max="11513" width="38.140625" style="17" customWidth="1"/>
    <col min="11514" max="11514" width="7.85546875" style="17" customWidth="1"/>
    <col min="11515" max="11515" width="3.7109375" style="17" bestFit="1" customWidth="1"/>
    <col min="11516" max="11516" width="9.5703125" style="17" bestFit="1" customWidth="1"/>
    <col min="11517" max="11517" width="8.5703125" style="17" bestFit="1" customWidth="1"/>
    <col min="11518" max="11518" width="11.42578125" style="17" bestFit="1" customWidth="1"/>
    <col min="11519" max="11519" width="11" style="17" bestFit="1" customWidth="1"/>
    <col min="11520" max="11767" width="9.140625" style="17"/>
    <col min="11768" max="11768" width="4.28515625" style="17" customWidth="1"/>
    <col min="11769" max="11769" width="38.140625" style="17" customWidth="1"/>
    <col min="11770" max="11770" width="7.85546875" style="17" customWidth="1"/>
    <col min="11771" max="11771" width="3.7109375" style="17" bestFit="1" customWidth="1"/>
    <col min="11772" max="11772" width="9.5703125" style="17" bestFit="1" customWidth="1"/>
    <col min="11773" max="11773" width="8.5703125" style="17" bestFit="1" customWidth="1"/>
    <col min="11774" max="11774" width="11.42578125" style="17" bestFit="1" customWidth="1"/>
    <col min="11775" max="11775" width="11" style="17" bestFit="1" customWidth="1"/>
    <col min="11776" max="12023" width="9.140625" style="17"/>
    <col min="12024" max="12024" width="4.28515625" style="17" customWidth="1"/>
    <col min="12025" max="12025" width="38.140625" style="17" customWidth="1"/>
    <col min="12026" max="12026" width="7.85546875" style="17" customWidth="1"/>
    <col min="12027" max="12027" width="3.7109375" style="17" bestFit="1" customWidth="1"/>
    <col min="12028" max="12028" width="9.5703125" style="17" bestFit="1" customWidth="1"/>
    <col min="12029" max="12029" width="8.5703125" style="17" bestFit="1" customWidth="1"/>
    <col min="12030" max="12030" width="11.42578125" style="17" bestFit="1" customWidth="1"/>
    <col min="12031" max="12031" width="11" style="17" bestFit="1" customWidth="1"/>
    <col min="12032" max="12279" width="9.140625" style="17"/>
    <col min="12280" max="12280" width="4.28515625" style="17" customWidth="1"/>
    <col min="12281" max="12281" width="38.140625" style="17" customWidth="1"/>
    <col min="12282" max="12282" width="7.85546875" style="17" customWidth="1"/>
    <col min="12283" max="12283" width="3.7109375" style="17" bestFit="1" customWidth="1"/>
    <col min="12284" max="12284" width="9.5703125" style="17" bestFit="1" customWidth="1"/>
    <col min="12285" max="12285" width="8.5703125" style="17" bestFit="1" customWidth="1"/>
    <col min="12286" max="12286" width="11.42578125" style="17" bestFit="1" customWidth="1"/>
    <col min="12287" max="12287" width="11" style="17" bestFit="1" customWidth="1"/>
    <col min="12288" max="12535" width="9.140625" style="17"/>
    <col min="12536" max="12536" width="4.28515625" style="17" customWidth="1"/>
    <col min="12537" max="12537" width="38.140625" style="17" customWidth="1"/>
    <col min="12538" max="12538" width="7.85546875" style="17" customWidth="1"/>
    <col min="12539" max="12539" width="3.7109375" style="17" bestFit="1" customWidth="1"/>
    <col min="12540" max="12540" width="9.5703125" style="17" bestFit="1" customWidth="1"/>
    <col min="12541" max="12541" width="8.5703125" style="17" bestFit="1" customWidth="1"/>
    <col min="12542" max="12542" width="11.42578125" style="17" bestFit="1" customWidth="1"/>
    <col min="12543" max="12543" width="11" style="17" bestFit="1" customWidth="1"/>
    <col min="12544" max="12791" width="9.140625" style="17"/>
    <col min="12792" max="12792" width="4.28515625" style="17" customWidth="1"/>
    <col min="12793" max="12793" width="38.140625" style="17" customWidth="1"/>
    <col min="12794" max="12794" width="7.85546875" style="17" customWidth="1"/>
    <col min="12795" max="12795" width="3.7109375" style="17" bestFit="1" customWidth="1"/>
    <col min="12796" max="12796" width="9.5703125" style="17" bestFit="1" customWidth="1"/>
    <col min="12797" max="12797" width="8.5703125" style="17" bestFit="1" customWidth="1"/>
    <col min="12798" max="12798" width="11.42578125" style="17" bestFit="1" customWidth="1"/>
    <col min="12799" max="12799" width="11" style="17" bestFit="1" customWidth="1"/>
    <col min="12800" max="13047" width="9.140625" style="17"/>
    <col min="13048" max="13048" width="4.28515625" style="17" customWidth="1"/>
    <col min="13049" max="13049" width="38.140625" style="17" customWidth="1"/>
    <col min="13050" max="13050" width="7.85546875" style="17" customWidth="1"/>
    <col min="13051" max="13051" width="3.7109375" style="17" bestFit="1" customWidth="1"/>
    <col min="13052" max="13052" width="9.5703125" style="17" bestFit="1" customWidth="1"/>
    <col min="13053" max="13053" width="8.5703125" style="17" bestFit="1" customWidth="1"/>
    <col min="13054" max="13054" width="11.42578125" style="17" bestFit="1" customWidth="1"/>
    <col min="13055" max="13055" width="11" style="17" bestFit="1" customWidth="1"/>
    <col min="13056" max="13303" width="9.140625" style="17"/>
    <col min="13304" max="13304" width="4.28515625" style="17" customWidth="1"/>
    <col min="13305" max="13305" width="38.140625" style="17" customWidth="1"/>
    <col min="13306" max="13306" width="7.85546875" style="17" customWidth="1"/>
    <col min="13307" max="13307" width="3.7109375" style="17" bestFit="1" customWidth="1"/>
    <col min="13308" max="13308" width="9.5703125" style="17" bestFit="1" customWidth="1"/>
    <col min="13309" max="13309" width="8.5703125" style="17" bestFit="1" customWidth="1"/>
    <col min="13310" max="13310" width="11.42578125" style="17" bestFit="1" customWidth="1"/>
    <col min="13311" max="13311" width="11" style="17" bestFit="1" customWidth="1"/>
    <col min="13312" max="13559" width="9.140625" style="17"/>
    <col min="13560" max="13560" width="4.28515625" style="17" customWidth="1"/>
    <col min="13561" max="13561" width="38.140625" style="17" customWidth="1"/>
    <col min="13562" max="13562" width="7.85546875" style="17" customWidth="1"/>
    <col min="13563" max="13563" width="3.7109375" style="17" bestFit="1" customWidth="1"/>
    <col min="13564" max="13564" width="9.5703125" style="17" bestFit="1" customWidth="1"/>
    <col min="13565" max="13565" width="8.5703125" style="17" bestFit="1" customWidth="1"/>
    <col min="13566" max="13566" width="11.42578125" style="17" bestFit="1" customWidth="1"/>
    <col min="13567" max="13567" width="11" style="17" bestFit="1" customWidth="1"/>
    <col min="13568" max="13815" width="9.140625" style="17"/>
    <col min="13816" max="13816" width="4.28515625" style="17" customWidth="1"/>
    <col min="13817" max="13817" width="38.140625" style="17" customWidth="1"/>
    <col min="13818" max="13818" width="7.85546875" style="17" customWidth="1"/>
    <col min="13819" max="13819" width="3.7109375" style="17" bestFit="1" customWidth="1"/>
    <col min="13820" max="13820" width="9.5703125" style="17" bestFit="1" customWidth="1"/>
    <col min="13821" max="13821" width="8.5703125" style="17" bestFit="1" customWidth="1"/>
    <col min="13822" max="13822" width="11.42578125" style="17" bestFit="1" customWidth="1"/>
    <col min="13823" max="13823" width="11" style="17" bestFit="1" customWidth="1"/>
    <col min="13824" max="14071" width="9.140625" style="17"/>
    <col min="14072" max="14072" width="4.28515625" style="17" customWidth="1"/>
    <col min="14073" max="14073" width="38.140625" style="17" customWidth="1"/>
    <col min="14074" max="14074" width="7.85546875" style="17" customWidth="1"/>
    <col min="14075" max="14075" width="3.7109375" style="17" bestFit="1" customWidth="1"/>
    <col min="14076" max="14076" width="9.5703125" style="17" bestFit="1" customWidth="1"/>
    <col min="14077" max="14077" width="8.5703125" style="17" bestFit="1" customWidth="1"/>
    <col min="14078" max="14078" width="11.42578125" style="17" bestFit="1" customWidth="1"/>
    <col min="14079" max="14079" width="11" style="17" bestFit="1" customWidth="1"/>
    <col min="14080" max="14327" width="9.140625" style="17"/>
    <col min="14328" max="14328" width="4.28515625" style="17" customWidth="1"/>
    <col min="14329" max="14329" width="38.140625" style="17" customWidth="1"/>
    <col min="14330" max="14330" width="7.85546875" style="17" customWidth="1"/>
    <col min="14331" max="14331" width="3.7109375" style="17" bestFit="1" customWidth="1"/>
    <col min="14332" max="14332" width="9.5703125" style="17" bestFit="1" customWidth="1"/>
    <col min="14333" max="14333" width="8.5703125" style="17" bestFit="1" customWidth="1"/>
    <col min="14334" max="14334" width="11.42578125" style="17" bestFit="1" customWidth="1"/>
    <col min="14335" max="14335" width="11" style="17" bestFit="1" customWidth="1"/>
    <col min="14336" max="14583" width="9.140625" style="17"/>
    <col min="14584" max="14584" width="4.28515625" style="17" customWidth="1"/>
    <col min="14585" max="14585" width="38.140625" style="17" customWidth="1"/>
    <col min="14586" max="14586" width="7.85546875" style="17" customWidth="1"/>
    <col min="14587" max="14587" width="3.7109375" style="17" bestFit="1" customWidth="1"/>
    <col min="14588" max="14588" width="9.5703125" style="17" bestFit="1" customWidth="1"/>
    <col min="14589" max="14589" width="8.5703125" style="17" bestFit="1" customWidth="1"/>
    <col min="14590" max="14590" width="11.42578125" style="17" bestFit="1" customWidth="1"/>
    <col min="14591" max="14591" width="11" style="17" bestFit="1" customWidth="1"/>
    <col min="14592" max="14839" width="9.140625" style="17"/>
    <col min="14840" max="14840" width="4.28515625" style="17" customWidth="1"/>
    <col min="14841" max="14841" width="38.140625" style="17" customWidth="1"/>
    <col min="14842" max="14842" width="7.85546875" style="17" customWidth="1"/>
    <col min="14843" max="14843" width="3.7109375" style="17" bestFit="1" customWidth="1"/>
    <col min="14844" max="14844" width="9.5703125" style="17" bestFit="1" customWidth="1"/>
    <col min="14845" max="14845" width="8.5703125" style="17" bestFit="1" customWidth="1"/>
    <col min="14846" max="14846" width="11.42578125" style="17" bestFit="1" customWidth="1"/>
    <col min="14847" max="14847" width="11" style="17" bestFit="1" customWidth="1"/>
    <col min="14848" max="15095" width="9.140625" style="17"/>
    <col min="15096" max="15096" width="4.28515625" style="17" customWidth="1"/>
    <col min="15097" max="15097" width="38.140625" style="17" customWidth="1"/>
    <col min="15098" max="15098" width="7.85546875" style="17" customWidth="1"/>
    <col min="15099" max="15099" width="3.7109375" style="17" bestFit="1" customWidth="1"/>
    <col min="15100" max="15100" width="9.5703125" style="17" bestFit="1" customWidth="1"/>
    <col min="15101" max="15101" width="8.5703125" style="17" bestFit="1" customWidth="1"/>
    <col min="15102" max="15102" width="11.42578125" style="17" bestFit="1" customWidth="1"/>
    <col min="15103" max="15103" width="11" style="17" bestFit="1" customWidth="1"/>
    <col min="15104" max="15351" width="9.140625" style="17"/>
    <col min="15352" max="15352" width="4.28515625" style="17" customWidth="1"/>
    <col min="15353" max="15353" width="38.140625" style="17" customWidth="1"/>
    <col min="15354" max="15354" width="7.85546875" style="17" customWidth="1"/>
    <col min="15355" max="15355" width="3.7109375" style="17" bestFit="1" customWidth="1"/>
    <col min="15356" max="15356" width="9.5703125" style="17" bestFit="1" customWidth="1"/>
    <col min="15357" max="15357" width="8.5703125" style="17" bestFit="1" customWidth="1"/>
    <col min="15358" max="15358" width="11.42578125" style="17" bestFit="1" customWidth="1"/>
    <col min="15359" max="15359" width="11" style="17" bestFit="1" customWidth="1"/>
    <col min="15360" max="15607" width="9.140625" style="17"/>
    <col min="15608" max="15608" width="4.28515625" style="17" customWidth="1"/>
    <col min="15609" max="15609" width="38.140625" style="17" customWidth="1"/>
    <col min="15610" max="15610" width="7.85546875" style="17" customWidth="1"/>
    <col min="15611" max="15611" width="3.7109375" style="17" bestFit="1" customWidth="1"/>
    <col min="15612" max="15612" width="9.5703125" style="17" bestFit="1" customWidth="1"/>
    <col min="15613" max="15613" width="8.5703125" style="17" bestFit="1" customWidth="1"/>
    <col min="15614" max="15614" width="11.42578125" style="17" bestFit="1" customWidth="1"/>
    <col min="15615" max="15615" width="11" style="17" bestFit="1" customWidth="1"/>
    <col min="15616" max="15863" width="9.140625" style="17"/>
    <col min="15864" max="15864" width="4.28515625" style="17" customWidth="1"/>
    <col min="15865" max="15865" width="38.140625" style="17" customWidth="1"/>
    <col min="15866" max="15866" width="7.85546875" style="17" customWidth="1"/>
    <col min="15867" max="15867" width="3.7109375" style="17" bestFit="1" customWidth="1"/>
    <col min="15868" max="15868" width="9.5703125" style="17" bestFit="1" customWidth="1"/>
    <col min="15869" max="15869" width="8.5703125" style="17" bestFit="1" customWidth="1"/>
    <col min="15870" max="15870" width="11.42578125" style="17" bestFit="1" customWidth="1"/>
    <col min="15871" max="15871" width="11" style="17" bestFit="1" customWidth="1"/>
    <col min="15872" max="16119" width="9.140625" style="17"/>
    <col min="16120" max="16120" width="4.28515625" style="17" customWidth="1"/>
    <col min="16121" max="16121" width="38.140625" style="17" customWidth="1"/>
    <col min="16122" max="16122" width="7.85546875" style="17" customWidth="1"/>
    <col min="16123" max="16123" width="3.7109375" style="17" bestFit="1" customWidth="1"/>
    <col min="16124" max="16124" width="9.5703125" style="17" bestFit="1" customWidth="1"/>
    <col min="16125" max="16125" width="8.5703125" style="17" bestFit="1" customWidth="1"/>
    <col min="16126" max="16126" width="11.42578125" style="17" bestFit="1" customWidth="1"/>
    <col min="16127" max="16127" width="11" style="17" bestFit="1" customWidth="1"/>
    <col min="16128" max="16384" width="9.140625" style="17"/>
  </cols>
  <sheetData>
    <row r="1" spans="1:10" s="1" customFormat="1" ht="26.25" customHeight="1" thickBot="1" x14ac:dyDescent="0.3">
      <c r="A1" s="128" t="str">
        <f>+Főösszesítő!A1</f>
        <v>Közintézmény: Iskola-Óvoda
Cím: Kéleshalom, Fő u. 18.    hrsz: 103</v>
      </c>
      <c r="B1" s="129"/>
      <c r="C1" s="129"/>
      <c r="D1" s="129"/>
      <c r="E1" s="129"/>
      <c r="F1" s="129"/>
      <c r="G1" s="129"/>
      <c r="H1" s="129"/>
      <c r="I1" s="129"/>
      <c r="J1" s="130"/>
    </row>
    <row r="2" spans="1:10" s="1" customFormat="1" x14ac:dyDescent="0.25">
      <c r="A2" s="137" t="s">
        <v>60</v>
      </c>
      <c r="B2" s="157"/>
      <c r="C2" s="157"/>
      <c r="D2" s="157"/>
      <c r="E2" s="157"/>
      <c r="F2" s="157"/>
      <c r="G2" s="157"/>
      <c r="H2" s="157"/>
      <c r="I2" s="88"/>
      <c r="J2" s="88"/>
    </row>
    <row r="3" spans="1:10" s="1" customFormat="1" ht="13.5" thickBot="1" x14ac:dyDescent="0.3">
      <c r="A3" s="2" t="s">
        <v>13</v>
      </c>
      <c r="B3" s="38" t="s">
        <v>14</v>
      </c>
      <c r="C3" s="2" t="s">
        <v>15</v>
      </c>
      <c r="D3" s="39" t="s">
        <v>16</v>
      </c>
      <c r="E3" s="4" t="s">
        <v>17</v>
      </c>
      <c r="F3" s="4" t="s">
        <v>18</v>
      </c>
      <c r="G3" s="4" t="s">
        <v>19</v>
      </c>
      <c r="H3" s="40" t="s">
        <v>20</v>
      </c>
      <c r="I3" s="41" t="s">
        <v>21</v>
      </c>
      <c r="J3" s="41" t="s">
        <v>22</v>
      </c>
    </row>
    <row r="4" spans="1:10" s="1" customFormat="1" ht="13.5" thickBot="1" x14ac:dyDescent="0.3">
      <c r="A4" s="5" t="s">
        <v>61</v>
      </c>
      <c r="B4" s="64"/>
      <c r="C4" s="64"/>
      <c r="D4" s="64"/>
      <c r="E4" s="64"/>
      <c r="F4" s="64"/>
      <c r="G4" s="64"/>
      <c r="H4" s="7"/>
      <c r="I4" s="42">
        <f>SUM(G5:G5)</f>
        <v>0</v>
      </c>
      <c r="J4" s="42">
        <f>SUM(H5:H5)</f>
        <v>0</v>
      </c>
    </row>
    <row r="5" spans="1:10" s="1" customFormat="1" ht="195.75" thickBot="1" x14ac:dyDescent="0.3">
      <c r="A5" s="71" t="s">
        <v>24</v>
      </c>
      <c r="B5" s="74" t="s">
        <v>99</v>
      </c>
      <c r="C5" s="74">
        <v>2</v>
      </c>
      <c r="D5" s="74" t="s">
        <v>36</v>
      </c>
      <c r="E5" s="73"/>
      <c r="F5" s="73"/>
      <c r="G5" s="73">
        <f t="shared" ref="G5" si="0">+C5*E5</f>
        <v>0</v>
      </c>
      <c r="H5" s="73">
        <f t="shared" ref="H5" si="1">+C5*F5</f>
        <v>0</v>
      </c>
      <c r="I5" s="52"/>
      <c r="J5" s="52"/>
    </row>
    <row r="6" spans="1:10" s="1" customFormat="1" ht="27" customHeight="1" thickBot="1" x14ac:dyDescent="0.3">
      <c r="A6" s="5"/>
      <c r="B6" s="86" t="s">
        <v>101</v>
      </c>
      <c r="C6" s="87"/>
      <c r="D6" s="87"/>
      <c r="E6" s="87"/>
      <c r="F6" s="87"/>
      <c r="G6" s="87"/>
      <c r="H6" s="87"/>
      <c r="I6" s="42">
        <f>SUM(G7:G8)</f>
        <v>0</v>
      </c>
      <c r="J6" s="42">
        <f>SUM(H7:H8)</f>
        <v>0</v>
      </c>
    </row>
    <row r="7" spans="1:10" s="1" customFormat="1" ht="45" x14ac:dyDescent="0.25">
      <c r="A7" s="100" t="s">
        <v>24</v>
      </c>
      <c r="B7" s="107" t="s">
        <v>100</v>
      </c>
      <c r="C7" s="107">
        <v>1</v>
      </c>
      <c r="D7" s="107" t="s">
        <v>32</v>
      </c>
      <c r="E7" s="73"/>
      <c r="F7" s="73"/>
      <c r="G7" s="73">
        <f t="shared" ref="G7" si="2">+C7*E7</f>
        <v>0</v>
      </c>
      <c r="H7" s="73">
        <f t="shared" ref="H7" si="3">+C7*F7</f>
        <v>0</v>
      </c>
      <c r="I7" s="52"/>
      <c r="J7" s="52"/>
    </row>
    <row r="8" spans="1:10" s="1" customFormat="1" ht="39" thickBot="1" x14ac:dyDescent="0.3">
      <c r="A8" s="93"/>
      <c r="B8" s="95" t="s">
        <v>105</v>
      </c>
      <c r="C8" s="96">
        <v>1</v>
      </c>
      <c r="D8" s="97" t="s">
        <v>32</v>
      </c>
      <c r="E8" s="73"/>
      <c r="F8" s="73"/>
      <c r="G8" s="73">
        <f t="shared" ref="G8" si="4">+C8*E8</f>
        <v>0</v>
      </c>
      <c r="H8" s="73">
        <f t="shared" ref="H8" si="5">+C8*F8</f>
        <v>0</v>
      </c>
      <c r="I8" s="94"/>
      <c r="J8" s="94"/>
    </row>
    <row r="9" spans="1:10" s="1" customFormat="1" ht="13.5" thickBot="1" x14ac:dyDescent="0.3">
      <c r="A9" s="5" t="s">
        <v>62</v>
      </c>
      <c r="B9" s="64"/>
      <c r="C9" s="64"/>
      <c r="D9" s="64"/>
      <c r="E9" s="64"/>
      <c r="F9" s="64"/>
      <c r="G9" s="64"/>
      <c r="H9" s="7"/>
      <c r="I9" s="42">
        <f>SUM(G10)</f>
        <v>0</v>
      </c>
      <c r="J9" s="42">
        <f>SUM(H10)</f>
        <v>0</v>
      </c>
    </row>
    <row r="10" spans="1:10" s="1" customFormat="1" ht="102" customHeight="1" thickBot="1" x14ac:dyDescent="0.3">
      <c r="A10" s="71" t="s">
        <v>24</v>
      </c>
      <c r="B10" s="72" t="s">
        <v>102</v>
      </c>
      <c r="C10" s="85">
        <v>33</v>
      </c>
      <c r="D10" s="85" t="s">
        <v>36</v>
      </c>
      <c r="E10" s="73"/>
      <c r="F10" s="73"/>
      <c r="G10" s="73">
        <f t="shared" ref="G10" si="6">+C10*E10</f>
        <v>0</v>
      </c>
      <c r="H10" s="73">
        <f t="shared" ref="H10" si="7">+C10*F10</f>
        <v>0</v>
      </c>
      <c r="I10" s="52"/>
      <c r="J10" s="52"/>
    </row>
    <row r="11" spans="1:10" x14ac:dyDescent="0.25">
      <c r="A11" s="143" t="s">
        <v>9</v>
      </c>
      <c r="B11" s="144"/>
      <c r="C11" s="144"/>
      <c r="D11" s="144"/>
      <c r="E11" s="144"/>
      <c r="F11" s="144"/>
      <c r="G11" s="144"/>
      <c r="H11" s="145"/>
      <c r="I11" s="89">
        <f>SUM(I4:I10)</f>
        <v>0</v>
      </c>
      <c r="J11" s="90">
        <f>SUM(J4:J10)</f>
        <v>0</v>
      </c>
    </row>
    <row r="12" spans="1:10" x14ac:dyDescent="0.25">
      <c r="A12" s="146"/>
      <c r="B12" s="147"/>
      <c r="C12" s="147"/>
      <c r="D12" s="147"/>
      <c r="E12" s="147"/>
      <c r="F12" s="147"/>
      <c r="G12" s="147"/>
      <c r="H12" s="148"/>
      <c r="I12" s="153">
        <f>+I11+J11</f>
        <v>0</v>
      </c>
      <c r="J12" s="154"/>
    </row>
    <row r="13" spans="1:10" x14ac:dyDescent="0.25">
      <c r="A13" s="146" t="s">
        <v>10</v>
      </c>
      <c r="B13" s="147"/>
      <c r="C13" s="147"/>
      <c r="D13" s="147"/>
      <c r="E13" s="147"/>
      <c r="F13" s="147"/>
      <c r="G13" s="147"/>
      <c r="H13" s="148"/>
      <c r="I13" s="153">
        <f>+I12*0.27</f>
        <v>0</v>
      </c>
      <c r="J13" s="154"/>
    </row>
    <row r="14" spans="1:10" ht="13.5" thickBot="1" x14ac:dyDescent="0.3">
      <c r="A14" s="139" t="s">
        <v>11</v>
      </c>
      <c r="B14" s="140"/>
      <c r="C14" s="140"/>
      <c r="D14" s="140"/>
      <c r="E14" s="140"/>
      <c r="F14" s="140"/>
      <c r="G14" s="140"/>
      <c r="H14" s="141"/>
      <c r="I14" s="155">
        <f>+I12+I13</f>
        <v>0</v>
      </c>
      <c r="J14" s="156"/>
    </row>
    <row r="15" spans="1:10" x14ac:dyDescent="0.25">
      <c r="B15" s="33"/>
    </row>
    <row r="16" spans="1:10" x14ac:dyDescent="0.25">
      <c r="B16" s="33"/>
    </row>
    <row r="17" spans="2:2" x14ac:dyDescent="0.25">
      <c r="B17" s="33"/>
    </row>
    <row r="18" spans="2:2" x14ac:dyDescent="0.25">
      <c r="B18" s="33"/>
    </row>
    <row r="19" spans="2:2" x14ac:dyDescent="0.25">
      <c r="B19" s="33"/>
    </row>
    <row r="20" spans="2:2" x14ac:dyDescent="0.25">
      <c r="B20" s="33"/>
    </row>
    <row r="21" spans="2:2" x14ac:dyDescent="0.25">
      <c r="B21" s="33"/>
    </row>
    <row r="22" spans="2:2" x14ac:dyDescent="0.25">
      <c r="B22" s="33"/>
    </row>
    <row r="23" spans="2:2" x14ac:dyDescent="0.25">
      <c r="B23" s="33"/>
    </row>
    <row r="24" spans="2:2" x14ac:dyDescent="0.25">
      <c r="B24" s="33"/>
    </row>
    <row r="25" spans="2:2" x14ac:dyDescent="0.25">
      <c r="B25" s="33"/>
    </row>
    <row r="26" spans="2:2" x14ac:dyDescent="0.25">
      <c r="B26" s="33"/>
    </row>
    <row r="27" spans="2:2" x14ac:dyDescent="0.25">
      <c r="B27" s="33"/>
    </row>
    <row r="28" spans="2:2" x14ac:dyDescent="0.25">
      <c r="B28" s="33"/>
    </row>
    <row r="29" spans="2:2" x14ac:dyDescent="0.25">
      <c r="B29" s="33"/>
    </row>
    <row r="30" spans="2:2" x14ac:dyDescent="0.25">
      <c r="B30" s="33"/>
    </row>
    <row r="31" spans="2:2" x14ac:dyDescent="0.25">
      <c r="B31" s="33"/>
    </row>
    <row r="32" spans="2:2" x14ac:dyDescent="0.25">
      <c r="B32" s="33"/>
    </row>
    <row r="33" spans="2:2" x14ac:dyDescent="0.25">
      <c r="B33" s="33"/>
    </row>
    <row r="34" spans="2:2" x14ac:dyDescent="0.25">
      <c r="B34" s="33"/>
    </row>
    <row r="35" spans="2:2" x14ac:dyDescent="0.25">
      <c r="B35" s="33"/>
    </row>
    <row r="36" spans="2:2" x14ac:dyDescent="0.25">
      <c r="B36" s="33"/>
    </row>
    <row r="37" spans="2:2" x14ac:dyDescent="0.25">
      <c r="B37" s="33"/>
    </row>
    <row r="38" spans="2:2" x14ac:dyDescent="0.25">
      <c r="B38" s="33"/>
    </row>
    <row r="39" spans="2:2" x14ac:dyDescent="0.25">
      <c r="B39" s="33"/>
    </row>
    <row r="40" spans="2:2" x14ac:dyDescent="0.25">
      <c r="B40" s="33"/>
    </row>
    <row r="41" spans="2:2" x14ac:dyDescent="0.25">
      <c r="B41" s="33"/>
    </row>
    <row r="42" spans="2:2" x14ac:dyDescent="0.25">
      <c r="B42" s="33"/>
    </row>
    <row r="43" spans="2:2" x14ac:dyDescent="0.25">
      <c r="B43" s="33"/>
    </row>
    <row r="44" spans="2:2" x14ac:dyDescent="0.25">
      <c r="B44" s="33"/>
    </row>
    <row r="45" spans="2:2" x14ac:dyDescent="0.25">
      <c r="B45" s="33"/>
    </row>
    <row r="46" spans="2:2" x14ac:dyDescent="0.25">
      <c r="B46" s="33"/>
    </row>
    <row r="47" spans="2:2" x14ac:dyDescent="0.25">
      <c r="B47" s="33"/>
    </row>
    <row r="48" spans="2:2" x14ac:dyDescent="0.25">
      <c r="B48" s="33"/>
    </row>
    <row r="49" spans="2:2" x14ac:dyDescent="0.25">
      <c r="B49" s="33"/>
    </row>
    <row r="50" spans="2:2" x14ac:dyDescent="0.25">
      <c r="B50" s="33"/>
    </row>
    <row r="51" spans="2:2" x14ac:dyDescent="0.25">
      <c r="B51" s="33"/>
    </row>
    <row r="52" spans="2:2" x14ac:dyDescent="0.25">
      <c r="B52" s="33"/>
    </row>
    <row r="53" spans="2:2" x14ac:dyDescent="0.25">
      <c r="B53" s="33"/>
    </row>
    <row r="54" spans="2:2" x14ac:dyDescent="0.25">
      <c r="B54" s="33"/>
    </row>
    <row r="55" spans="2:2" x14ac:dyDescent="0.25">
      <c r="B55" s="33"/>
    </row>
    <row r="56" spans="2:2" x14ac:dyDescent="0.25">
      <c r="B56" s="33"/>
    </row>
    <row r="57" spans="2:2" x14ac:dyDescent="0.25">
      <c r="B57" s="33"/>
    </row>
    <row r="58" spans="2:2" x14ac:dyDescent="0.25">
      <c r="B58" s="33"/>
    </row>
    <row r="59" spans="2:2" x14ac:dyDescent="0.25">
      <c r="B59" s="33"/>
    </row>
    <row r="60" spans="2:2" x14ac:dyDescent="0.25">
      <c r="B60" s="33"/>
    </row>
    <row r="61" spans="2:2" x14ac:dyDescent="0.25">
      <c r="B61" s="33"/>
    </row>
    <row r="62" spans="2:2" x14ac:dyDescent="0.25">
      <c r="B62" s="33"/>
    </row>
    <row r="63" spans="2:2" x14ac:dyDescent="0.25">
      <c r="B63" s="33"/>
    </row>
    <row r="64" spans="2:2" x14ac:dyDescent="0.25">
      <c r="B64" s="33"/>
    </row>
    <row r="65" spans="2:2" x14ac:dyDescent="0.25">
      <c r="B65" s="33"/>
    </row>
    <row r="66" spans="2:2" x14ac:dyDescent="0.25">
      <c r="B66" s="33"/>
    </row>
    <row r="67" spans="2:2" x14ac:dyDescent="0.25">
      <c r="B67" s="33"/>
    </row>
    <row r="68" spans="2:2" x14ac:dyDescent="0.25">
      <c r="B68" s="33"/>
    </row>
    <row r="69" spans="2:2" x14ac:dyDescent="0.25">
      <c r="B69" s="33"/>
    </row>
    <row r="70" spans="2:2" x14ac:dyDescent="0.25">
      <c r="B70" s="33"/>
    </row>
    <row r="71" spans="2:2" x14ac:dyDescent="0.25">
      <c r="B71" s="33"/>
    </row>
    <row r="72" spans="2:2" x14ac:dyDescent="0.25">
      <c r="B72" s="33"/>
    </row>
    <row r="73" spans="2:2" x14ac:dyDescent="0.25">
      <c r="B73" s="33"/>
    </row>
    <row r="74" spans="2:2" x14ac:dyDescent="0.25">
      <c r="B74" s="33"/>
    </row>
    <row r="75" spans="2:2" x14ac:dyDescent="0.25">
      <c r="B75" s="33"/>
    </row>
    <row r="76" spans="2:2" x14ac:dyDescent="0.25">
      <c r="B76" s="33"/>
    </row>
    <row r="77" spans="2:2" x14ac:dyDescent="0.25">
      <c r="B77" s="33"/>
    </row>
    <row r="78" spans="2:2" x14ac:dyDescent="0.25">
      <c r="B78" s="33"/>
    </row>
    <row r="79" spans="2:2" x14ac:dyDescent="0.25">
      <c r="B79" s="33"/>
    </row>
    <row r="80" spans="2:2" x14ac:dyDescent="0.25">
      <c r="B80" s="33"/>
    </row>
    <row r="81" spans="2:2" x14ac:dyDescent="0.25">
      <c r="B81" s="33"/>
    </row>
    <row r="82" spans="2:2" x14ac:dyDescent="0.25">
      <c r="B82" s="33"/>
    </row>
    <row r="83" spans="2:2" x14ac:dyDescent="0.25">
      <c r="B83" s="33"/>
    </row>
    <row r="84" spans="2:2" x14ac:dyDescent="0.25">
      <c r="B84" s="33"/>
    </row>
    <row r="85" spans="2:2" x14ac:dyDescent="0.25">
      <c r="B85" s="33"/>
    </row>
    <row r="86" spans="2:2" x14ac:dyDescent="0.25">
      <c r="B86" s="33"/>
    </row>
    <row r="87" spans="2:2" x14ac:dyDescent="0.25">
      <c r="B87" s="33"/>
    </row>
    <row r="88" spans="2:2" x14ac:dyDescent="0.25">
      <c r="B88" s="33"/>
    </row>
    <row r="89" spans="2:2" x14ac:dyDescent="0.25">
      <c r="B89" s="33"/>
    </row>
    <row r="90" spans="2:2" x14ac:dyDescent="0.25">
      <c r="B90" s="33"/>
    </row>
    <row r="91" spans="2:2" x14ac:dyDescent="0.25">
      <c r="B91" s="33"/>
    </row>
    <row r="92" spans="2:2" x14ac:dyDescent="0.25">
      <c r="B92" s="33"/>
    </row>
    <row r="93" spans="2:2" x14ac:dyDescent="0.25">
      <c r="B93" s="33"/>
    </row>
    <row r="94" spans="2:2" x14ac:dyDescent="0.25">
      <c r="B94" s="33"/>
    </row>
    <row r="95" spans="2:2" x14ac:dyDescent="0.25">
      <c r="B95" s="33"/>
    </row>
    <row r="96" spans="2:2" x14ac:dyDescent="0.25">
      <c r="B96" s="33"/>
    </row>
    <row r="97" spans="2:2" x14ac:dyDescent="0.25">
      <c r="B97" s="33"/>
    </row>
    <row r="98" spans="2:2" x14ac:dyDescent="0.25">
      <c r="B98" s="33"/>
    </row>
    <row r="99" spans="2:2" x14ac:dyDescent="0.25">
      <c r="B99" s="33"/>
    </row>
    <row r="100" spans="2:2" x14ac:dyDescent="0.25">
      <c r="B100" s="33"/>
    </row>
    <row r="101" spans="2:2" x14ac:dyDescent="0.25">
      <c r="B101" s="33"/>
    </row>
    <row r="102" spans="2:2" x14ac:dyDescent="0.25">
      <c r="B102" s="33"/>
    </row>
    <row r="103" spans="2:2" x14ac:dyDescent="0.25">
      <c r="B103" s="33"/>
    </row>
    <row r="104" spans="2:2" x14ac:dyDescent="0.25">
      <c r="B104" s="33"/>
    </row>
    <row r="105" spans="2:2" x14ac:dyDescent="0.25">
      <c r="B105" s="33"/>
    </row>
    <row r="106" spans="2:2" x14ac:dyDescent="0.25">
      <c r="B106" s="33"/>
    </row>
    <row r="107" spans="2:2" x14ac:dyDescent="0.25">
      <c r="B107" s="33"/>
    </row>
    <row r="108" spans="2:2" x14ac:dyDescent="0.25">
      <c r="B108" s="33"/>
    </row>
    <row r="109" spans="2:2" x14ac:dyDescent="0.25">
      <c r="B109" s="33"/>
    </row>
    <row r="110" spans="2:2" x14ac:dyDescent="0.25">
      <c r="B110" s="33"/>
    </row>
    <row r="111" spans="2:2" x14ac:dyDescent="0.25">
      <c r="B111" s="33"/>
    </row>
    <row r="112" spans="2:2" x14ac:dyDescent="0.25">
      <c r="B112" s="33"/>
    </row>
    <row r="113" spans="2:2" x14ac:dyDescent="0.25">
      <c r="B113" s="33"/>
    </row>
    <row r="114" spans="2:2" x14ac:dyDescent="0.25">
      <c r="B114" s="33"/>
    </row>
    <row r="115" spans="2:2" x14ac:dyDescent="0.25">
      <c r="B115" s="33"/>
    </row>
    <row r="116" spans="2:2" x14ac:dyDescent="0.25">
      <c r="B116" s="33"/>
    </row>
    <row r="117" spans="2:2" x14ac:dyDescent="0.25">
      <c r="B117" s="33"/>
    </row>
    <row r="118" spans="2:2" x14ac:dyDescent="0.25">
      <c r="B118" s="33"/>
    </row>
    <row r="119" spans="2:2" x14ac:dyDescent="0.25">
      <c r="B119" s="33"/>
    </row>
    <row r="120" spans="2:2" x14ac:dyDescent="0.25">
      <c r="B120" s="33"/>
    </row>
    <row r="121" spans="2:2" x14ac:dyDescent="0.25">
      <c r="B121" s="33"/>
    </row>
    <row r="122" spans="2:2" x14ac:dyDescent="0.25">
      <c r="B122" s="33"/>
    </row>
    <row r="123" spans="2:2" x14ac:dyDescent="0.25">
      <c r="B123" s="33"/>
    </row>
    <row r="124" spans="2:2" x14ac:dyDescent="0.25">
      <c r="B124" s="33"/>
    </row>
    <row r="125" spans="2:2" x14ac:dyDescent="0.25">
      <c r="B125" s="33"/>
    </row>
    <row r="126" spans="2:2" x14ac:dyDescent="0.25">
      <c r="B126" s="33"/>
    </row>
    <row r="127" spans="2:2" x14ac:dyDescent="0.25">
      <c r="B127" s="33"/>
    </row>
    <row r="128" spans="2:2" x14ac:dyDescent="0.25">
      <c r="B128" s="33"/>
    </row>
    <row r="129" spans="2:2" x14ac:dyDescent="0.25">
      <c r="B129" s="33"/>
    </row>
    <row r="130" spans="2:2" x14ac:dyDescent="0.25">
      <c r="B130" s="33"/>
    </row>
    <row r="131" spans="2:2" x14ac:dyDescent="0.25">
      <c r="B131" s="33"/>
    </row>
    <row r="132" spans="2:2" x14ac:dyDescent="0.25">
      <c r="B132" s="33"/>
    </row>
    <row r="133" spans="2:2" x14ac:dyDescent="0.25">
      <c r="B133" s="33"/>
    </row>
    <row r="134" spans="2:2" x14ac:dyDescent="0.25">
      <c r="B134" s="33"/>
    </row>
    <row r="135" spans="2:2" x14ac:dyDescent="0.25">
      <c r="B135" s="33"/>
    </row>
    <row r="136" spans="2:2" x14ac:dyDescent="0.25">
      <c r="B136" s="33"/>
    </row>
    <row r="137" spans="2:2" x14ac:dyDescent="0.25">
      <c r="B137" s="33"/>
    </row>
    <row r="138" spans="2:2" x14ac:dyDescent="0.25">
      <c r="B138" s="33"/>
    </row>
    <row r="139" spans="2:2" x14ac:dyDescent="0.25">
      <c r="B139" s="33"/>
    </row>
    <row r="140" spans="2:2" x14ac:dyDescent="0.25">
      <c r="B140" s="33"/>
    </row>
    <row r="141" spans="2:2" x14ac:dyDescent="0.25">
      <c r="B141" s="33"/>
    </row>
    <row r="142" spans="2:2" x14ac:dyDescent="0.25">
      <c r="B142" s="33"/>
    </row>
    <row r="143" spans="2:2" x14ac:dyDescent="0.25">
      <c r="B143" s="33"/>
    </row>
    <row r="144" spans="2:2" x14ac:dyDescent="0.25">
      <c r="B144" s="33"/>
    </row>
    <row r="145" spans="2:2" x14ac:dyDescent="0.25">
      <c r="B145" s="33"/>
    </row>
    <row r="146" spans="2:2" x14ac:dyDescent="0.25">
      <c r="B146" s="33"/>
    </row>
    <row r="147" spans="2:2" x14ac:dyDescent="0.25">
      <c r="B147" s="33"/>
    </row>
    <row r="148" spans="2:2" x14ac:dyDescent="0.25">
      <c r="B148" s="33"/>
    </row>
    <row r="149" spans="2:2" x14ac:dyDescent="0.25">
      <c r="B149" s="33"/>
    </row>
    <row r="150" spans="2:2" x14ac:dyDescent="0.25">
      <c r="B150" s="33"/>
    </row>
    <row r="151" spans="2:2" x14ac:dyDescent="0.25">
      <c r="B151" s="33"/>
    </row>
    <row r="152" spans="2:2" x14ac:dyDescent="0.25">
      <c r="B152" s="33"/>
    </row>
    <row r="153" spans="2:2" x14ac:dyDescent="0.25">
      <c r="B153" s="33"/>
    </row>
    <row r="154" spans="2:2" x14ac:dyDescent="0.25">
      <c r="B154" s="33"/>
    </row>
    <row r="155" spans="2:2" x14ac:dyDescent="0.25">
      <c r="B155" s="33"/>
    </row>
    <row r="156" spans="2:2" x14ac:dyDescent="0.25">
      <c r="B156" s="33"/>
    </row>
    <row r="157" spans="2:2" x14ac:dyDescent="0.25">
      <c r="B157" s="33"/>
    </row>
    <row r="158" spans="2:2" x14ac:dyDescent="0.25">
      <c r="B158" s="33"/>
    </row>
    <row r="159" spans="2:2" x14ac:dyDescent="0.25">
      <c r="B159" s="33"/>
    </row>
    <row r="160" spans="2:2" x14ac:dyDescent="0.25">
      <c r="B160" s="33"/>
    </row>
    <row r="161" spans="2:2" x14ac:dyDescent="0.25">
      <c r="B161" s="33"/>
    </row>
    <row r="162" spans="2:2" x14ac:dyDescent="0.25">
      <c r="B162" s="33"/>
    </row>
    <row r="163" spans="2:2" x14ac:dyDescent="0.25">
      <c r="B163" s="33"/>
    </row>
    <row r="164" spans="2:2" x14ac:dyDescent="0.25">
      <c r="B164" s="33"/>
    </row>
    <row r="165" spans="2:2" x14ac:dyDescent="0.25">
      <c r="B165" s="33"/>
    </row>
    <row r="166" spans="2:2" x14ac:dyDescent="0.25">
      <c r="B166" s="33"/>
    </row>
    <row r="167" spans="2:2" x14ac:dyDescent="0.25">
      <c r="B167" s="33"/>
    </row>
    <row r="168" spans="2:2" x14ac:dyDescent="0.25">
      <c r="B168" s="33"/>
    </row>
    <row r="169" spans="2:2" x14ac:dyDescent="0.25">
      <c r="B169" s="33"/>
    </row>
    <row r="170" spans="2:2" x14ac:dyDescent="0.25">
      <c r="B170" s="33"/>
    </row>
    <row r="171" spans="2:2" x14ac:dyDescent="0.25">
      <c r="B171" s="33"/>
    </row>
    <row r="172" spans="2:2" x14ac:dyDescent="0.25">
      <c r="B172" s="33"/>
    </row>
    <row r="173" spans="2:2" x14ac:dyDescent="0.25">
      <c r="B173" s="33"/>
    </row>
    <row r="174" spans="2:2" x14ac:dyDescent="0.25">
      <c r="B174" s="33"/>
    </row>
    <row r="175" spans="2:2" x14ac:dyDescent="0.25">
      <c r="B175" s="33"/>
    </row>
    <row r="176" spans="2:2" x14ac:dyDescent="0.25">
      <c r="B176" s="33"/>
    </row>
    <row r="177" spans="2:2" x14ac:dyDescent="0.25">
      <c r="B177" s="33"/>
    </row>
    <row r="178" spans="2:2" x14ac:dyDescent="0.25">
      <c r="B178" s="33"/>
    </row>
    <row r="179" spans="2:2" x14ac:dyDescent="0.25">
      <c r="B179" s="33"/>
    </row>
    <row r="180" spans="2:2" x14ac:dyDescent="0.25">
      <c r="B180" s="33"/>
    </row>
    <row r="181" spans="2:2" x14ac:dyDescent="0.25">
      <c r="B181" s="33"/>
    </row>
    <row r="182" spans="2:2" x14ac:dyDescent="0.25">
      <c r="B182" s="33"/>
    </row>
    <row r="183" spans="2:2" x14ac:dyDescent="0.25">
      <c r="B183" s="33"/>
    </row>
    <row r="184" spans="2:2" x14ac:dyDescent="0.25">
      <c r="B184" s="33"/>
    </row>
    <row r="185" spans="2:2" x14ac:dyDescent="0.25">
      <c r="B185" s="33"/>
    </row>
    <row r="186" spans="2:2" x14ac:dyDescent="0.25">
      <c r="B186" s="33"/>
    </row>
    <row r="187" spans="2:2" x14ac:dyDescent="0.25">
      <c r="B187" s="33"/>
    </row>
    <row r="188" spans="2:2" x14ac:dyDescent="0.25">
      <c r="B188" s="33"/>
    </row>
    <row r="189" spans="2:2" x14ac:dyDescent="0.25">
      <c r="B189" s="33"/>
    </row>
    <row r="190" spans="2:2" x14ac:dyDescent="0.25">
      <c r="B190" s="33"/>
    </row>
    <row r="191" spans="2:2" x14ac:dyDescent="0.25">
      <c r="B191" s="33"/>
    </row>
    <row r="192" spans="2:2" x14ac:dyDescent="0.25">
      <c r="B192" s="33"/>
    </row>
    <row r="193" spans="2:2" x14ac:dyDescent="0.25">
      <c r="B193" s="33"/>
    </row>
    <row r="194" spans="2:2" x14ac:dyDescent="0.25">
      <c r="B194" s="33"/>
    </row>
    <row r="195" spans="2:2" x14ac:dyDescent="0.25">
      <c r="B195" s="33"/>
    </row>
    <row r="196" spans="2:2" x14ac:dyDescent="0.25">
      <c r="B196" s="33"/>
    </row>
    <row r="197" spans="2:2" x14ac:dyDescent="0.25">
      <c r="B197" s="33"/>
    </row>
    <row r="198" spans="2:2" x14ac:dyDescent="0.25">
      <c r="B198" s="33"/>
    </row>
    <row r="199" spans="2:2" x14ac:dyDescent="0.25">
      <c r="B199" s="33"/>
    </row>
    <row r="200" spans="2:2" x14ac:dyDescent="0.25">
      <c r="B200" s="33"/>
    </row>
    <row r="201" spans="2:2" x14ac:dyDescent="0.25">
      <c r="B201" s="33"/>
    </row>
    <row r="202" spans="2:2" x14ac:dyDescent="0.25">
      <c r="B202" s="33"/>
    </row>
    <row r="203" spans="2:2" x14ac:dyDescent="0.25">
      <c r="B203" s="33"/>
    </row>
    <row r="204" spans="2:2" x14ac:dyDescent="0.25">
      <c r="B204" s="33"/>
    </row>
    <row r="205" spans="2:2" x14ac:dyDescent="0.25">
      <c r="B205" s="33"/>
    </row>
    <row r="206" spans="2:2" x14ac:dyDescent="0.25">
      <c r="B206" s="33"/>
    </row>
    <row r="207" spans="2:2" x14ac:dyDescent="0.25">
      <c r="B207" s="33"/>
    </row>
    <row r="208" spans="2:2" x14ac:dyDescent="0.25">
      <c r="B208" s="33"/>
    </row>
    <row r="209" spans="2:2" x14ac:dyDescent="0.25">
      <c r="B209" s="33"/>
    </row>
    <row r="210" spans="2:2" x14ac:dyDescent="0.25">
      <c r="B210" s="33"/>
    </row>
    <row r="211" spans="2:2" x14ac:dyDescent="0.25">
      <c r="B211" s="33"/>
    </row>
    <row r="212" spans="2:2" x14ac:dyDescent="0.25">
      <c r="B212" s="33"/>
    </row>
    <row r="213" spans="2:2" x14ac:dyDescent="0.25">
      <c r="B213" s="33"/>
    </row>
    <row r="214" spans="2:2" x14ac:dyDescent="0.25">
      <c r="B214" s="33"/>
    </row>
    <row r="215" spans="2:2" x14ac:dyDescent="0.25">
      <c r="B215" s="33"/>
    </row>
    <row r="216" spans="2:2" x14ac:dyDescent="0.25">
      <c r="B216" s="33"/>
    </row>
    <row r="217" spans="2:2" x14ac:dyDescent="0.25">
      <c r="B217" s="33"/>
    </row>
    <row r="218" spans="2:2" x14ac:dyDescent="0.25">
      <c r="B218" s="33"/>
    </row>
    <row r="219" spans="2:2" x14ac:dyDescent="0.25">
      <c r="B219" s="33"/>
    </row>
    <row r="220" spans="2:2" x14ac:dyDescent="0.25">
      <c r="B220" s="33"/>
    </row>
    <row r="221" spans="2:2" x14ac:dyDescent="0.25">
      <c r="B221" s="33"/>
    </row>
    <row r="222" spans="2:2" x14ac:dyDescent="0.25">
      <c r="B222" s="33"/>
    </row>
    <row r="223" spans="2:2" x14ac:dyDescent="0.25">
      <c r="B223" s="33"/>
    </row>
    <row r="224" spans="2:2" x14ac:dyDescent="0.25">
      <c r="B224" s="33"/>
    </row>
    <row r="225" spans="2:2" x14ac:dyDescent="0.25">
      <c r="B225" s="33"/>
    </row>
    <row r="226" spans="2:2" x14ac:dyDescent="0.25">
      <c r="B226" s="33"/>
    </row>
    <row r="227" spans="2:2" x14ac:dyDescent="0.25">
      <c r="B227" s="33"/>
    </row>
    <row r="228" spans="2:2" x14ac:dyDescent="0.25">
      <c r="B228" s="33"/>
    </row>
    <row r="229" spans="2:2" x14ac:dyDescent="0.25">
      <c r="B229" s="33"/>
    </row>
    <row r="230" spans="2:2" x14ac:dyDescent="0.25">
      <c r="B230" s="33"/>
    </row>
    <row r="231" spans="2:2" x14ac:dyDescent="0.25">
      <c r="B231" s="33"/>
    </row>
    <row r="232" spans="2:2" x14ac:dyDescent="0.25">
      <c r="B232" s="33"/>
    </row>
    <row r="233" spans="2:2" x14ac:dyDescent="0.25">
      <c r="B233" s="33"/>
    </row>
    <row r="234" spans="2:2" x14ac:dyDescent="0.25">
      <c r="B234" s="33"/>
    </row>
    <row r="235" spans="2:2" x14ac:dyDescent="0.25">
      <c r="B235" s="33"/>
    </row>
    <row r="236" spans="2:2" x14ac:dyDescent="0.25">
      <c r="B236" s="33"/>
    </row>
    <row r="237" spans="2:2" x14ac:dyDescent="0.25">
      <c r="B237" s="33"/>
    </row>
    <row r="238" spans="2:2" x14ac:dyDescent="0.25">
      <c r="B238" s="33"/>
    </row>
    <row r="239" spans="2:2" x14ac:dyDescent="0.25">
      <c r="B239" s="33"/>
    </row>
    <row r="240" spans="2:2" x14ac:dyDescent="0.25">
      <c r="B240" s="33"/>
    </row>
    <row r="241" spans="2:2" x14ac:dyDescent="0.25">
      <c r="B241" s="33"/>
    </row>
    <row r="242" spans="2:2" x14ac:dyDescent="0.25">
      <c r="B242" s="33"/>
    </row>
    <row r="243" spans="2:2" x14ac:dyDescent="0.25">
      <c r="B243" s="33"/>
    </row>
    <row r="244" spans="2:2" x14ac:dyDescent="0.25">
      <c r="B244" s="33"/>
    </row>
    <row r="245" spans="2:2" x14ac:dyDescent="0.25">
      <c r="B245" s="33"/>
    </row>
    <row r="246" spans="2:2" x14ac:dyDescent="0.25">
      <c r="B246" s="33"/>
    </row>
    <row r="247" spans="2:2" x14ac:dyDescent="0.25">
      <c r="B247" s="33"/>
    </row>
    <row r="248" spans="2:2" x14ac:dyDescent="0.25">
      <c r="B248" s="33"/>
    </row>
    <row r="249" spans="2:2" x14ac:dyDescent="0.25">
      <c r="B249" s="33"/>
    </row>
    <row r="250" spans="2:2" x14ac:dyDescent="0.25">
      <c r="B250" s="33"/>
    </row>
    <row r="251" spans="2:2" x14ac:dyDescent="0.25">
      <c r="B251" s="33"/>
    </row>
    <row r="252" spans="2:2" x14ac:dyDescent="0.25">
      <c r="B252" s="33"/>
    </row>
    <row r="253" spans="2:2" x14ac:dyDescent="0.25">
      <c r="B253" s="33"/>
    </row>
    <row r="254" spans="2:2" x14ac:dyDescent="0.25">
      <c r="B254" s="33"/>
    </row>
    <row r="255" spans="2:2" x14ac:dyDescent="0.25">
      <c r="B255" s="33"/>
    </row>
    <row r="256" spans="2:2" x14ac:dyDescent="0.25">
      <c r="B256" s="33"/>
    </row>
    <row r="257" spans="2:2" x14ac:dyDescent="0.25">
      <c r="B257" s="33"/>
    </row>
    <row r="258" spans="2:2" x14ac:dyDescent="0.25">
      <c r="B258" s="33"/>
    </row>
    <row r="259" spans="2:2" x14ac:dyDescent="0.25">
      <c r="B259" s="33"/>
    </row>
    <row r="260" spans="2:2" x14ac:dyDescent="0.25">
      <c r="B260" s="33"/>
    </row>
    <row r="261" spans="2:2" x14ac:dyDescent="0.25">
      <c r="B261" s="33"/>
    </row>
    <row r="262" spans="2:2" x14ac:dyDescent="0.25">
      <c r="B262" s="33"/>
    </row>
    <row r="263" spans="2:2" x14ac:dyDescent="0.25">
      <c r="B263" s="33"/>
    </row>
    <row r="264" spans="2:2" x14ac:dyDescent="0.25">
      <c r="B264" s="33"/>
    </row>
    <row r="265" spans="2:2" x14ac:dyDescent="0.25">
      <c r="B265" s="33"/>
    </row>
    <row r="266" spans="2:2" x14ac:dyDescent="0.25">
      <c r="B266" s="33"/>
    </row>
    <row r="267" spans="2:2" x14ac:dyDescent="0.25">
      <c r="B267" s="33"/>
    </row>
    <row r="268" spans="2:2" x14ac:dyDescent="0.25">
      <c r="B268" s="33"/>
    </row>
    <row r="269" spans="2:2" x14ac:dyDescent="0.25">
      <c r="B269" s="33"/>
    </row>
    <row r="270" spans="2:2" x14ac:dyDescent="0.25">
      <c r="B270" s="33"/>
    </row>
    <row r="271" spans="2:2" x14ac:dyDescent="0.25">
      <c r="B271" s="33"/>
    </row>
    <row r="272" spans="2:2" x14ac:dyDescent="0.25">
      <c r="B272" s="33"/>
    </row>
    <row r="273" spans="2:2" x14ac:dyDescent="0.25">
      <c r="B273" s="33"/>
    </row>
    <row r="274" spans="2:2" x14ac:dyDescent="0.25">
      <c r="B274" s="33"/>
    </row>
    <row r="275" spans="2:2" x14ac:dyDescent="0.25">
      <c r="B275" s="33"/>
    </row>
    <row r="276" spans="2:2" x14ac:dyDescent="0.25">
      <c r="B276" s="33"/>
    </row>
    <row r="277" spans="2:2" x14ac:dyDescent="0.25">
      <c r="B277" s="33"/>
    </row>
    <row r="278" spans="2:2" x14ac:dyDescent="0.25">
      <c r="B278" s="33"/>
    </row>
    <row r="279" spans="2:2" x14ac:dyDescent="0.25">
      <c r="B279" s="33"/>
    </row>
  </sheetData>
  <mergeCells count="8">
    <mergeCell ref="A13:H13"/>
    <mergeCell ref="I13:J13"/>
    <mergeCell ref="A14:H14"/>
    <mergeCell ref="I14:J14"/>
    <mergeCell ref="A1:J1"/>
    <mergeCell ref="A2:H2"/>
    <mergeCell ref="A11:H12"/>
    <mergeCell ref="I12:J12"/>
  </mergeCells>
  <pageMargins left="0.7" right="0.7" top="0.75" bottom="0.75" header="0.3" footer="0.3"/>
  <pageSetup paperSize="9" scale="9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8"/>
  <sheetViews>
    <sheetView showGridLines="0" view="pageBreakPreview" zoomScaleNormal="115" zoomScaleSheetLayoutView="100" workbookViewId="0">
      <pane ySplit="3" topLeftCell="A4" activePane="bottomLeft" state="frozen"/>
      <selection activeCell="C24" sqref="C24"/>
      <selection pane="bottomLeft" activeCell="J5" sqref="J5"/>
    </sheetView>
  </sheetViews>
  <sheetFormatPr defaultRowHeight="12.75" x14ac:dyDescent="0.25"/>
  <cols>
    <col min="1" max="1" width="2.7109375" style="33" customWidth="1"/>
    <col min="2" max="2" width="26.7109375" style="57" customWidth="1"/>
    <col min="3" max="3" width="5.7109375" style="53" customWidth="1"/>
    <col min="4" max="4" width="2.7109375" style="17" customWidth="1"/>
    <col min="5" max="5" width="7.7109375" style="54" customWidth="1"/>
    <col min="6" max="6" width="7.7109375" style="55" customWidth="1"/>
    <col min="7" max="8" width="8.7109375" style="35" customWidth="1"/>
    <col min="9" max="10" width="11.28515625" style="56" customWidth="1"/>
    <col min="11" max="247" width="9.140625" style="17"/>
    <col min="248" max="248" width="4.28515625" style="17" customWidth="1"/>
    <col min="249" max="249" width="38.140625" style="17" customWidth="1"/>
    <col min="250" max="250" width="7.85546875" style="17" customWidth="1"/>
    <col min="251" max="251" width="3.7109375" style="17" bestFit="1" customWidth="1"/>
    <col min="252" max="252" width="9.5703125" style="17" bestFit="1" customWidth="1"/>
    <col min="253" max="253" width="8.5703125" style="17" bestFit="1" customWidth="1"/>
    <col min="254" max="254" width="11.42578125" style="17" bestFit="1" customWidth="1"/>
    <col min="255" max="255" width="11" style="17" bestFit="1" customWidth="1"/>
    <col min="256" max="503" width="9.140625" style="17"/>
    <col min="504" max="504" width="4.28515625" style="17" customWidth="1"/>
    <col min="505" max="505" width="38.140625" style="17" customWidth="1"/>
    <col min="506" max="506" width="7.85546875" style="17" customWidth="1"/>
    <col min="507" max="507" width="3.7109375" style="17" bestFit="1" customWidth="1"/>
    <col min="508" max="508" width="9.5703125" style="17" bestFit="1" customWidth="1"/>
    <col min="509" max="509" width="8.5703125" style="17" bestFit="1" customWidth="1"/>
    <col min="510" max="510" width="11.42578125" style="17" bestFit="1" customWidth="1"/>
    <col min="511" max="511" width="11" style="17" bestFit="1" customWidth="1"/>
    <col min="512" max="759" width="9.140625" style="17"/>
    <col min="760" max="760" width="4.28515625" style="17" customWidth="1"/>
    <col min="761" max="761" width="38.140625" style="17" customWidth="1"/>
    <col min="762" max="762" width="7.85546875" style="17" customWidth="1"/>
    <col min="763" max="763" width="3.7109375" style="17" bestFit="1" customWidth="1"/>
    <col min="764" max="764" width="9.5703125" style="17" bestFit="1" customWidth="1"/>
    <col min="765" max="765" width="8.5703125" style="17" bestFit="1" customWidth="1"/>
    <col min="766" max="766" width="11.42578125" style="17" bestFit="1" customWidth="1"/>
    <col min="767" max="767" width="11" style="17" bestFit="1" customWidth="1"/>
    <col min="768" max="1015" width="9.140625" style="17"/>
    <col min="1016" max="1016" width="4.28515625" style="17" customWidth="1"/>
    <col min="1017" max="1017" width="38.140625" style="17" customWidth="1"/>
    <col min="1018" max="1018" width="7.85546875" style="17" customWidth="1"/>
    <col min="1019" max="1019" width="3.7109375" style="17" bestFit="1" customWidth="1"/>
    <col min="1020" max="1020" width="9.5703125" style="17" bestFit="1" customWidth="1"/>
    <col min="1021" max="1021" width="8.5703125" style="17" bestFit="1" customWidth="1"/>
    <col min="1022" max="1022" width="11.42578125" style="17" bestFit="1" customWidth="1"/>
    <col min="1023" max="1023" width="11" style="17" bestFit="1" customWidth="1"/>
    <col min="1024" max="1271" width="9.140625" style="17"/>
    <col min="1272" max="1272" width="4.28515625" style="17" customWidth="1"/>
    <col min="1273" max="1273" width="38.140625" style="17" customWidth="1"/>
    <col min="1274" max="1274" width="7.85546875" style="17" customWidth="1"/>
    <col min="1275" max="1275" width="3.7109375" style="17" bestFit="1" customWidth="1"/>
    <col min="1276" max="1276" width="9.5703125" style="17" bestFit="1" customWidth="1"/>
    <col min="1277" max="1277" width="8.5703125" style="17" bestFit="1" customWidth="1"/>
    <col min="1278" max="1278" width="11.42578125" style="17" bestFit="1" customWidth="1"/>
    <col min="1279" max="1279" width="11" style="17" bestFit="1" customWidth="1"/>
    <col min="1280" max="1527" width="9.140625" style="17"/>
    <col min="1528" max="1528" width="4.28515625" style="17" customWidth="1"/>
    <col min="1529" max="1529" width="38.140625" style="17" customWidth="1"/>
    <col min="1530" max="1530" width="7.85546875" style="17" customWidth="1"/>
    <col min="1531" max="1531" width="3.7109375" style="17" bestFit="1" customWidth="1"/>
    <col min="1532" max="1532" width="9.5703125" style="17" bestFit="1" customWidth="1"/>
    <col min="1533" max="1533" width="8.5703125" style="17" bestFit="1" customWidth="1"/>
    <col min="1534" max="1534" width="11.42578125" style="17" bestFit="1" customWidth="1"/>
    <col min="1535" max="1535" width="11" style="17" bestFit="1" customWidth="1"/>
    <col min="1536" max="1783" width="9.140625" style="17"/>
    <col min="1784" max="1784" width="4.28515625" style="17" customWidth="1"/>
    <col min="1785" max="1785" width="38.140625" style="17" customWidth="1"/>
    <col min="1786" max="1786" width="7.85546875" style="17" customWidth="1"/>
    <col min="1787" max="1787" width="3.7109375" style="17" bestFit="1" customWidth="1"/>
    <col min="1788" max="1788" width="9.5703125" style="17" bestFit="1" customWidth="1"/>
    <col min="1789" max="1789" width="8.5703125" style="17" bestFit="1" customWidth="1"/>
    <col min="1790" max="1790" width="11.42578125" style="17" bestFit="1" customWidth="1"/>
    <col min="1791" max="1791" width="11" style="17" bestFit="1" customWidth="1"/>
    <col min="1792" max="2039" width="9.140625" style="17"/>
    <col min="2040" max="2040" width="4.28515625" style="17" customWidth="1"/>
    <col min="2041" max="2041" width="38.140625" style="17" customWidth="1"/>
    <col min="2042" max="2042" width="7.85546875" style="17" customWidth="1"/>
    <col min="2043" max="2043" width="3.7109375" style="17" bestFit="1" customWidth="1"/>
    <col min="2044" max="2044" width="9.5703125" style="17" bestFit="1" customWidth="1"/>
    <col min="2045" max="2045" width="8.5703125" style="17" bestFit="1" customWidth="1"/>
    <col min="2046" max="2046" width="11.42578125" style="17" bestFit="1" customWidth="1"/>
    <col min="2047" max="2047" width="11" style="17" bestFit="1" customWidth="1"/>
    <col min="2048" max="2295" width="9.140625" style="17"/>
    <col min="2296" max="2296" width="4.28515625" style="17" customWidth="1"/>
    <col min="2297" max="2297" width="38.140625" style="17" customWidth="1"/>
    <col min="2298" max="2298" width="7.85546875" style="17" customWidth="1"/>
    <col min="2299" max="2299" width="3.7109375" style="17" bestFit="1" customWidth="1"/>
    <col min="2300" max="2300" width="9.5703125" style="17" bestFit="1" customWidth="1"/>
    <col min="2301" max="2301" width="8.5703125" style="17" bestFit="1" customWidth="1"/>
    <col min="2302" max="2302" width="11.42578125" style="17" bestFit="1" customWidth="1"/>
    <col min="2303" max="2303" width="11" style="17" bestFit="1" customWidth="1"/>
    <col min="2304" max="2551" width="9.140625" style="17"/>
    <col min="2552" max="2552" width="4.28515625" style="17" customWidth="1"/>
    <col min="2553" max="2553" width="38.140625" style="17" customWidth="1"/>
    <col min="2554" max="2554" width="7.85546875" style="17" customWidth="1"/>
    <col min="2555" max="2555" width="3.7109375" style="17" bestFit="1" customWidth="1"/>
    <col min="2556" max="2556" width="9.5703125" style="17" bestFit="1" customWidth="1"/>
    <col min="2557" max="2557" width="8.5703125" style="17" bestFit="1" customWidth="1"/>
    <col min="2558" max="2558" width="11.42578125" style="17" bestFit="1" customWidth="1"/>
    <col min="2559" max="2559" width="11" style="17" bestFit="1" customWidth="1"/>
    <col min="2560" max="2807" width="9.140625" style="17"/>
    <col min="2808" max="2808" width="4.28515625" style="17" customWidth="1"/>
    <col min="2809" max="2809" width="38.140625" style="17" customWidth="1"/>
    <col min="2810" max="2810" width="7.85546875" style="17" customWidth="1"/>
    <col min="2811" max="2811" width="3.7109375" style="17" bestFit="1" customWidth="1"/>
    <col min="2812" max="2812" width="9.5703125" style="17" bestFit="1" customWidth="1"/>
    <col min="2813" max="2813" width="8.5703125" style="17" bestFit="1" customWidth="1"/>
    <col min="2814" max="2814" width="11.42578125" style="17" bestFit="1" customWidth="1"/>
    <col min="2815" max="2815" width="11" style="17" bestFit="1" customWidth="1"/>
    <col min="2816" max="3063" width="9.140625" style="17"/>
    <col min="3064" max="3064" width="4.28515625" style="17" customWidth="1"/>
    <col min="3065" max="3065" width="38.140625" style="17" customWidth="1"/>
    <col min="3066" max="3066" width="7.85546875" style="17" customWidth="1"/>
    <col min="3067" max="3067" width="3.7109375" style="17" bestFit="1" customWidth="1"/>
    <col min="3068" max="3068" width="9.5703125" style="17" bestFit="1" customWidth="1"/>
    <col min="3069" max="3069" width="8.5703125" style="17" bestFit="1" customWidth="1"/>
    <col min="3070" max="3070" width="11.42578125" style="17" bestFit="1" customWidth="1"/>
    <col min="3071" max="3071" width="11" style="17" bestFit="1" customWidth="1"/>
    <col min="3072" max="3319" width="9.140625" style="17"/>
    <col min="3320" max="3320" width="4.28515625" style="17" customWidth="1"/>
    <col min="3321" max="3321" width="38.140625" style="17" customWidth="1"/>
    <col min="3322" max="3322" width="7.85546875" style="17" customWidth="1"/>
    <col min="3323" max="3323" width="3.7109375" style="17" bestFit="1" customWidth="1"/>
    <col min="3324" max="3324" width="9.5703125" style="17" bestFit="1" customWidth="1"/>
    <col min="3325" max="3325" width="8.5703125" style="17" bestFit="1" customWidth="1"/>
    <col min="3326" max="3326" width="11.42578125" style="17" bestFit="1" customWidth="1"/>
    <col min="3327" max="3327" width="11" style="17" bestFit="1" customWidth="1"/>
    <col min="3328" max="3575" width="9.140625" style="17"/>
    <col min="3576" max="3576" width="4.28515625" style="17" customWidth="1"/>
    <col min="3577" max="3577" width="38.140625" style="17" customWidth="1"/>
    <col min="3578" max="3578" width="7.85546875" style="17" customWidth="1"/>
    <col min="3579" max="3579" width="3.7109375" style="17" bestFit="1" customWidth="1"/>
    <col min="3580" max="3580" width="9.5703125" style="17" bestFit="1" customWidth="1"/>
    <col min="3581" max="3581" width="8.5703125" style="17" bestFit="1" customWidth="1"/>
    <col min="3582" max="3582" width="11.42578125" style="17" bestFit="1" customWidth="1"/>
    <col min="3583" max="3583" width="11" style="17" bestFit="1" customWidth="1"/>
    <col min="3584" max="3831" width="9.140625" style="17"/>
    <col min="3832" max="3832" width="4.28515625" style="17" customWidth="1"/>
    <col min="3833" max="3833" width="38.140625" style="17" customWidth="1"/>
    <col min="3834" max="3834" width="7.85546875" style="17" customWidth="1"/>
    <col min="3835" max="3835" width="3.7109375" style="17" bestFit="1" customWidth="1"/>
    <col min="3836" max="3836" width="9.5703125" style="17" bestFit="1" customWidth="1"/>
    <col min="3837" max="3837" width="8.5703125" style="17" bestFit="1" customWidth="1"/>
    <col min="3838" max="3838" width="11.42578125" style="17" bestFit="1" customWidth="1"/>
    <col min="3839" max="3839" width="11" style="17" bestFit="1" customWidth="1"/>
    <col min="3840" max="4087" width="9.140625" style="17"/>
    <col min="4088" max="4088" width="4.28515625" style="17" customWidth="1"/>
    <col min="4089" max="4089" width="38.140625" style="17" customWidth="1"/>
    <col min="4090" max="4090" width="7.85546875" style="17" customWidth="1"/>
    <col min="4091" max="4091" width="3.7109375" style="17" bestFit="1" customWidth="1"/>
    <col min="4092" max="4092" width="9.5703125" style="17" bestFit="1" customWidth="1"/>
    <col min="4093" max="4093" width="8.5703125" style="17" bestFit="1" customWidth="1"/>
    <col min="4094" max="4094" width="11.42578125" style="17" bestFit="1" customWidth="1"/>
    <col min="4095" max="4095" width="11" style="17" bestFit="1" customWidth="1"/>
    <col min="4096" max="4343" width="9.140625" style="17"/>
    <col min="4344" max="4344" width="4.28515625" style="17" customWidth="1"/>
    <col min="4345" max="4345" width="38.140625" style="17" customWidth="1"/>
    <col min="4346" max="4346" width="7.85546875" style="17" customWidth="1"/>
    <col min="4347" max="4347" width="3.7109375" style="17" bestFit="1" customWidth="1"/>
    <col min="4348" max="4348" width="9.5703125" style="17" bestFit="1" customWidth="1"/>
    <col min="4349" max="4349" width="8.5703125" style="17" bestFit="1" customWidth="1"/>
    <col min="4350" max="4350" width="11.42578125" style="17" bestFit="1" customWidth="1"/>
    <col min="4351" max="4351" width="11" style="17" bestFit="1" customWidth="1"/>
    <col min="4352" max="4599" width="9.140625" style="17"/>
    <col min="4600" max="4600" width="4.28515625" style="17" customWidth="1"/>
    <col min="4601" max="4601" width="38.140625" style="17" customWidth="1"/>
    <col min="4602" max="4602" width="7.85546875" style="17" customWidth="1"/>
    <col min="4603" max="4603" width="3.7109375" style="17" bestFit="1" customWidth="1"/>
    <col min="4604" max="4604" width="9.5703125" style="17" bestFit="1" customWidth="1"/>
    <col min="4605" max="4605" width="8.5703125" style="17" bestFit="1" customWidth="1"/>
    <col min="4606" max="4606" width="11.42578125" style="17" bestFit="1" customWidth="1"/>
    <col min="4607" max="4607" width="11" style="17" bestFit="1" customWidth="1"/>
    <col min="4608" max="4855" width="9.140625" style="17"/>
    <col min="4856" max="4856" width="4.28515625" style="17" customWidth="1"/>
    <col min="4857" max="4857" width="38.140625" style="17" customWidth="1"/>
    <col min="4858" max="4858" width="7.85546875" style="17" customWidth="1"/>
    <col min="4859" max="4859" width="3.7109375" style="17" bestFit="1" customWidth="1"/>
    <col min="4860" max="4860" width="9.5703125" style="17" bestFit="1" customWidth="1"/>
    <col min="4861" max="4861" width="8.5703125" style="17" bestFit="1" customWidth="1"/>
    <col min="4862" max="4862" width="11.42578125" style="17" bestFit="1" customWidth="1"/>
    <col min="4863" max="4863" width="11" style="17" bestFit="1" customWidth="1"/>
    <col min="4864" max="5111" width="9.140625" style="17"/>
    <col min="5112" max="5112" width="4.28515625" style="17" customWidth="1"/>
    <col min="5113" max="5113" width="38.140625" style="17" customWidth="1"/>
    <col min="5114" max="5114" width="7.85546875" style="17" customWidth="1"/>
    <col min="5115" max="5115" width="3.7109375" style="17" bestFit="1" customWidth="1"/>
    <col min="5116" max="5116" width="9.5703125" style="17" bestFit="1" customWidth="1"/>
    <col min="5117" max="5117" width="8.5703125" style="17" bestFit="1" customWidth="1"/>
    <col min="5118" max="5118" width="11.42578125" style="17" bestFit="1" customWidth="1"/>
    <col min="5119" max="5119" width="11" style="17" bestFit="1" customWidth="1"/>
    <col min="5120" max="5367" width="9.140625" style="17"/>
    <col min="5368" max="5368" width="4.28515625" style="17" customWidth="1"/>
    <col min="5369" max="5369" width="38.140625" style="17" customWidth="1"/>
    <col min="5370" max="5370" width="7.85546875" style="17" customWidth="1"/>
    <col min="5371" max="5371" width="3.7109375" style="17" bestFit="1" customWidth="1"/>
    <col min="5372" max="5372" width="9.5703125" style="17" bestFit="1" customWidth="1"/>
    <col min="5373" max="5373" width="8.5703125" style="17" bestFit="1" customWidth="1"/>
    <col min="5374" max="5374" width="11.42578125" style="17" bestFit="1" customWidth="1"/>
    <col min="5375" max="5375" width="11" style="17" bestFit="1" customWidth="1"/>
    <col min="5376" max="5623" width="9.140625" style="17"/>
    <col min="5624" max="5624" width="4.28515625" style="17" customWidth="1"/>
    <col min="5625" max="5625" width="38.140625" style="17" customWidth="1"/>
    <col min="5626" max="5626" width="7.85546875" style="17" customWidth="1"/>
    <col min="5627" max="5627" width="3.7109375" style="17" bestFit="1" customWidth="1"/>
    <col min="5628" max="5628" width="9.5703125" style="17" bestFit="1" customWidth="1"/>
    <col min="5629" max="5629" width="8.5703125" style="17" bestFit="1" customWidth="1"/>
    <col min="5630" max="5630" width="11.42578125" style="17" bestFit="1" customWidth="1"/>
    <col min="5631" max="5631" width="11" style="17" bestFit="1" customWidth="1"/>
    <col min="5632" max="5879" width="9.140625" style="17"/>
    <col min="5880" max="5880" width="4.28515625" style="17" customWidth="1"/>
    <col min="5881" max="5881" width="38.140625" style="17" customWidth="1"/>
    <col min="5882" max="5882" width="7.85546875" style="17" customWidth="1"/>
    <col min="5883" max="5883" width="3.7109375" style="17" bestFit="1" customWidth="1"/>
    <col min="5884" max="5884" width="9.5703125" style="17" bestFit="1" customWidth="1"/>
    <col min="5885" max="5885" width="8.5703125" style="17" bestFit="1" customWidth="1"/>
    <col min="5886" max="5886" width="11.42578125" style="17" bestFit="1" customWidth="1"/>
    <col min="5887" max="5887" width="11" style="17" bestFit="1" customWidth="1"/>
    <col min="5888" max="6135" width="9.140625" style="17"/>
    <col min="6136" max="6136" width="4.28515625" style="17" customWidth="1"/>
    <col min="6137" max="6137" width="38.140625" style="17" customWidth="1"/>
    <col min="6138" max="6138" width="7.85546875" style="17" customWidth="1"/>
    <col min="6139" max="6139" width="3.7109375" style="17" bestFit="1" customWidth="1"/>
    <col min="6140" max="6140" width="9.5703125" style="17" bestFit="1" customWidth="1"/>
    <col min="6141" max="6141" width="8.5703125" style="17" bestFit="1" customWidth="1"/>
    <col min="6142" max="6142" width="11.42578125" style="17" bestFit="1" customWidth="1"/>
    <col min="6143" max="6143" width="11" style="17" bestFit="1" customWidth="1"/>
    <col min="6144" max="6391" width="9.140625" style="17"/>
    <col min="6392" max="6392" width="4.28515625" style="17" customWidth="1"/>
    <col min="6393" max="6393" width="38.140625" style="17" customWidth="1"/>
    <col min="6394" max="6394" width="7.85546875" style="17" customWidth="1"/>
    <col min="6395" max="6395" width="3.7109375" style="17" bestFit="1" customWidth="1"/>
    <col min="6396" max="6396" width="9.5703125" style="17" bestFit="1" customWidth="1"/>
    <col min="6397" max="6397" width="8.5703125" style="17" bestFit="1" customWidth="1"/>
    <col min="6398" max="6398" width="11.42578125" style="17" bestFit="1" customWidth="1"/>
    <col min="6399" max="6399" width="11" style="17" bestFit="1" customWidth="1"/>
    <col min="6400" max="6647" width="9.140625" style="17"/>
    <col min="6648" max="6648" width="4.28515625" style="17" customWidth="1"/>
    <col min="6649" max="6649" width="38.140625" style="17" customWidth="1"/>
    <col min="6650" max="6650" width="7.85546875" style="17" customWidth="1"/>
    <col min="6651" max="6651" width="3.7109375" style="17" bestFit="1" customWidth="1"/>
    <col min="6652" max="6652" width="9.5703125" style="17" bestFit="1" customWidth="1"/>
    <col min="6653" max="6653" width="8.5703125" style="17" bestFit="1" customWidth="1"/>
    <col min="6654" max="6654" width="11.42578125" style="17" bestFit="1" customWidth="1"/>
    <col min="6655" max="6655" width="11" style="17" bestFit="1" customWidth="1"/>
    <col min="6656" max="6903" width="9.140625" style="17"/>
    <col min="6904" max="6904" width="4.28515625" style="17" customWidth="1"/>
    <col min="6905" max="6905" width="38.140625" style="17" customWidth="1"/>
    <col min="6906" max="6906" width="7.85546875" style="17" customWidth="1"/>
    <col min="6907" max="6907" width="3.7109375" style="17" bestFit="1" customWidth="1"/>
    <col min="6908" max="6908" width="9.5703125" style="17" bestFit="1" customWidth="1"/>
    <col min="6909" max="6909" width="8.5703125" style="17" bestFit="1" customWidth="1"/>
    <col min="6910" max="6910" width="11.42578125" style="17" bestFit="1" customWidth="1"/>
    <col min="6911" max="6911" width="11" style="17" bestFit="1" customWidth="1"/>
    <col min="6912" max="7159" width="9.140625" style="17"/>
    <col min="7160" max="7160" width="4.28515625" style="17" customWidth="1"/>
    <col min="7161" max="7161" width="38.140625" style="17" customWidth="1"/>
    <col min="7162" max="7162" width="7.85546875" style="17" customWidth="1"/>
    <col min="7163" max="7163" width="3.7109375" style="17" bestFit="1" customWidth="1"/>
    <col min="7164" max="7164" width="9.5703125" style="17" bestFit="1" customWidth="1"/>
    <col min="7165" max="7165" width="8.5703125" style="17" bestFit="1" customWidth="1"/>
    <col min="7166" max="7166" width="11.42578125" style="17" bestFit="1" customWidth="1"/>
    <col min="7167" max="7167" width="11" style="17" bestFit="1" customWidth="1"/>
    <col min="7168" max="7415" width="9.140625" style="17"/>
    <col min="7416" max="7416" width="4.28515625" style="17" customWidth="1"/>
    <col min="7417" max="7417" width="38.140625" style="17" customWidth="1"/>
    <col min="7418" max="7418" width="7.85546875" style="17" customWidth="1"/>
    <col min="7419" max="7419" width="3.7109375" style="17" bestFit="1" customWidth="1"/>
    <col min="7420" max="7420" width="9.5703125" style="17" bestFit="1" customWidth="1"/>
    <col min="7421" max="7421" width="8.5703125" style="17" bestFit="1" customWidth="1"/>
    <col min="7422" max="7422" width="11.42578125" style="17" bestFit="1" customWidth="1"/>
    <col min="7423" max="7423" width="11" style="17" bestFit="1" customWidth="1"/>
    <col min="7424" max="7671" width="9.140625" style="17"/>
    <col min="7672" max="7672" width="4.28515625" style="17" customWidth="1"/>
    <col min="7673" max="7673" width="38.140625" style="17" customWidth="1"/>
    <col min="7674" max="7674" width="7.85546875" style="17" customWidth="1"/>
    <col min="7675" max="7675" width="3.7109375" style="17" bestFit="1" customWidth="1"/>
    <col min="7676" max="7676" width="9.5703125" style="17" bestFit="1" customWidth="1"/>
    <col min="7677" max="7677" width="8.5703125" style="17" bestFit="1" customWidth="1"/>
    <col min="7678" max="7678" width="11.42578125" style="17" bestFit="1" customWidth="1"/>
    <col min="7679" max="7679" width="11" style="17" bestFit="1" customWidth="1"/>
    <col min="7680" max="7927" width="9.140625" style="17"/>
    <col min="7928" max="7928" width="4.28515625" style="17" customWidth="1"/>
    <col min="7929" max="7929" width="38.140625" style="17" customWidth="1"/>
    <col min="7930" max="7930" width="7.85546875" style="17" customWidth="1"/>
    <col min="7931" max="7931" width="3.7109375" style="17" bestFit="1" customWidth="1"/>
    <col min="7932" max="7932" width="9.5703125" style="17" bestFit="1" customWidth="1"/>
    <col min="7933" max="7933" width="8.5703125" style="17" bestFit="1" customWidth="1"/>
    <col min="7934" max="7934" width="11.42578125" style="17" bestFit="1" customWidth="1"/>
    <col min="7935" max="7935" width="11" style="17" bestFit="1" customWidth="1"/>
    <col min="7936" max="8183" width="9.140625" style="17"/>
    <col min="8184" max="8184" width="4.28515625" style="17" customWidth="1"/>
    <col min="8185" max="8185" width="38.140625" style="17" customWidth="1"/>
    <col min="8186" max="8186" width="7.85546875" style="17" customWidth="1"/>
    <col min="8187" max="8187" width="3.7109375" style="17" bestFit="1" customWidth="1"/>
    <col min="8188" max="8188" width="9.5703125" style="17" bestFit="1" customWidth="1"/>
    <col min="8189" max="8189" width="8.5703125" style="17" bestFit="1" customWidth="1"/>
    <col min="8190" max="8190" width="11.42578125" style="17" bestFit="1" customWidth="1"/>
    <col min="8191" max="8191" width="11" style="17" bestFit="1" customWidth="1"/>
    <col min="8192" max="8439" width="9.140625" style="17"/>
    <col min="8440" max="8440" width="4.28515625" style="17" customWidth="1"/>
    <col min="8441" max="8441" width="38.140625" style="17" customWidth="1"/>
    <col min="8442" max="8442" width="7.85546875" style="17" customWidth="1"/>
    <col min="8443" max="8443" width="3.7109375" style="17" bestFit="1" customWidth="1"/>
    <col min="8444" max="8444" width="9.5703125" style="17" bestFit="1" customWidth="1"/>
    <col min="8445" max="8445" width="8.5703125" style="17" bestFit="1" customWidth="1"/>
    <col min="8446" max="8446" width="11.42578125" style="17" bestFit="1" customWidth="1"/>
    <col min="8447" max="8447" width="11" style="17" bestFit="1" customWidth="1"/>
    <col min="8448" max="8695" width="9.140625" style="17"/>
    <col min="8696" max="8696" width="4.28515625" style="17" customWidth="1"/>
    <col min="8697" max="8697" width="38.140625" style="17" customWidth="1"/>
    <col min="8698" max="8698" width="7.85546875" style="17" customWidth="1"/>
    <col min="8699" max="8699" width="3.7109375" style="17" bestFit="1" customWidth="1"/>
    <col min="8700" max="8700" width="9.5703125" style="17" bestFit="1" customWidth="1"/>
    <col min="8701" max="8701" width="8.5703125" style="17" bestFit="1" customWidth="1"/>
    <col min="8702" max="8702" width="11.42578125" style="17" bestFit="1" customWidth="1"/>
    <col min="8703" max="8703" width="11" style="17" bestFit="1" customWidth="1"/>
    <col min="8704" max="8951" width="9.140625" style="17"/>
    <col min="8952" max="8952" width="4.28515625" style="17" customWidth="1"/>
    <col min="8953" max="8953" width="38.140625" style="17" customWidth="1"/>
    <col min="8954" max="8954" width="7.85546875" style="17" customWidth="1"/>
    <col min="8955" max="8955" width="3.7109375" style="17" bestFit="1" customWidth="1"/>
    <col min="8956" max="8956" width="9.5703125" style="17" bestFit="1" customWidth="1"/>
    <col min="8957" max="8957" width="8.5703125" style="17" bestFit="1" customWidth="1"/>
    <col min="8958" max="8958" width="11.42578125" style="17" bestFit="1" customWidth="1"/>
    <col min="8959" max="8959" width="11" style="17" bestFit="1" customWidth="1"/>
    <col min="8960" max="9207" width="9.140625" style="17"/>
    <col min="9208" max="9208" width="4.28515625" style="17" customWidth="1"/>
    <col min="9209" max="9209" width="38.140625" style="17" customWidth="1"/>
    <col min="9210" max="9210" width="7.85546875" style="17" customWidth="1"/>
    <col min="9211" max="9211" width="3.7109375" style="17" bestFit="1" customWidth="1"/>
    <col min="9212" max="9212" width="9.5703125" style="17" bestFit="1" customWidth="1"/>
    <col min="9213" max="9213" width="8.5703125" style="17" bestFit="1" customWidth="1"/>
    <col min="9214" max="9214" width="11.42578125" style="17" bestFit="1" customWidth="1"/>
    <col min="9215" max="9215" width="11" style="17" bestFit="1" customWidth="1"/>
    <col min="9216" max="9463" width="9.140625" style="17"/>
    <col min="9464" max="9464" width="4.28515625" style="17" customWidth="1"/>
    <col min="9465" max="9465" width="38.140625" style="17" customWidth="1"/>
    <col min="9466" max="9466" width="7.85546875" style="17" customWidth="1"/>
    <col min="9467" max="9467" width="3.7109375" style="17" bestFit="1" customWidth="1"/>
    <col min="9468" max="9468" width="9.5703125" style="17" bestFit="1" customWidth="1"/>
    <col min="9469" max="9469" width="8.5703125" style="17" bestFit="1" customWidth="1"/>
    <col min="9470" max="9470" width="11.42578125" style="17" bestFit="1" customWidth="1"/>
    <col min="9471" max="9471" width="11" style="17" bestFit="1" customWidth="1"/>
    <col min="9472" max="9719" width="9.140625" style="17"/>
    <col min="9720" max="9720" width="4.28515625" style="17" customWidth="1"/>
    <col min="9721" max="9721" width="38.140625" style="17" customWidth="1"/>
    <col min="9722" max="9722" width="7.85546875" style="17" customWidth="1"/>
    <col min="9723" max="9723" width="3.7109375" style="17" bestFit="1" customWidth="1"/>
    <col min="9724" max="9724" width="9.5703125" style="17" bestFit="1" customWidth="1"/>
    <col min="9725" max="9725" width="8.5703125" style="17" bestFit="1" customWidth="1"/>
    <col min="9726" max="9726" width="11.42578125" style="17" bestFit="1" customWidth="1"/>
    <col min="9727" max="9727" width="11" style="17" bestFit="1" customWidth="1"/>
    <col min="9728" max="9975" width="9.140625" style="17"/>
    <col min="9976" max="9976" width="4.28515625" style="17" customWidth="1"/>
    <col min="9977" max="9977" width="38.140625" style="17" customWidth="1"/>
    <col min="9978" max="9978" width="7.85546875" style="17" customWidth="1"/>
    <col min="9979" max="9979" width="3.7109375" style="17" bestFit="1" customWidth="1"/>
    <col min="9980" max="9980" width="9.5703125" style="17" bestFit="1" customWidth="1"/>
    <col min="9981" max="9981" width="8.5703125" style="17" bestFit="1" customWidth="1"/>
    <col min="9982" max="9982" width="11.42578125" style="17" bestFit="1" customWidth="1"/>
    <col min="9983" max="9983" width="11" style="17" bestFit="1" customWidth="1"/>
    <col min="9984" max="10231" width="9.140625" style="17"/>
    <col min="10232" max="10232" width="4.28515625" style="17" customWidth="1"/>
    <col min="10233" max="10233" width="38.140625" style="17" customWidth="1"/>
    <col min="10234" max="10234" width="7.85546875" style="17" customWidth="1"/>
    <col min="10235" max="10235" width="3.7109375" style="17" bestFit="1" customWidth="1"/>
    <col min="10236" max="10236" width="9.5703125" style="17" bestFit="1" customWidth="1"/>
    <col min="10237" max="10237" width="8.5703125" style="17" bestFit="1" customWidth="1"/>
    <col min="10238" max="10238" width="11.42578125" style="17" bestFit="1" customWidth="1"/>
    <col min="10239" max="10239" width="11" style="17" bestFit="1" customWidth="1"/>
    <col min="10240" max="10487" width="9.140625" style="17"/>
    <col min="10488" max="10488" width="4.28515625" style="17" customWidth="1"/>
    <col min="10489" max="10489" width="38.140625" style="17" customWidth="1"/>
    <col min="10490" max="10490" width="7.85546875" style="17" customWidth="1"/>
    <col min="10491" max="10491" width="3.7109375" style="17" bestFit="1" customWidth="1"/>
    <col min="10492" max="10492" width="9.5703125" style="17" bestFit="1" customWidth="1"/>
    <col min="10493" max="10493" width="8.5703125" style="17" bestFit="1" customWidth="1"/>
    <col min="10494" max="10494" width="11.42578125" style="17" bestFit="1" customWidth="1"/>
    <col min="10495" max="10495" width="11" style="17" bestFit="1" customWidth="1"/>
    <col min="10496" max="10743" width="9.140625" style="17"/>
    <col min="10744" max="10744" width="4.28515625" style="17" customWidth="1"/>
    <col min="10745" max="10745" width="38.140625" style="17" customWidth="1"/>
    <col min="10746" max="10746" width="7.85546875" style="17" customWidth="1"/>
    <col min="10747" max="10747" width="3.7109375" style="17" bestFit="1" customWidth="1"/>
    <col min="10748" max="10748" width="9.5703125" style="17" bestFit="1" customWidth="1"/>
    <col min="10749" max="10749" width="8.5703125" style="17" bestFit="1" customWidth="1"/>
    <col min="10750" max="10750" width="11.42578125" style="17" bestFit="1" customWidth="1"/>
    <col min="10751" max="10751" width="11" style="17" bestFit="1" customWidth="1"/>
    <col min="10752" max="10999" width="9.140625" style="17"/>
    <col min="11000" max="11000" width="4.28515625" style="17" customWidth="1"/>
    <col min="11001" max="11001" width="38.140625" style="17" customWidth="1"/>
    <col min="11002" max="11002" width="7.85546875" style="17" customWidth="1"/>
    <col min="11003" max="11003" width="3.7109375" style="17" bestFit="1" customWidth="1"/>
    <col min="11004" max="11004" width="9.5703125" style="17" bestFit="1" customWidth="1"/>
    <col min="11005" max="11005" width="8.5703125" style="17" bestFit="1" customWidth="1"/>
    <col min="11006" max="11006" width="11.42578125" style="17" bestFit="1" customWidth="1"/>
    <col min="11007" max="11007" width="11" style="17" bestFit="1" customWidth="1"/>
    <col min="11008" max="11255" width="9.140625" style="17"/>
    <col min="11256" max="11256" width="4.28515625" style="17" customWidth="1"/>
    <col min="11257" max="11257" width="38.140625" style="17" customWidth="1"/>
    <col min="11258" max="11258" width="7.85546875" style="17" customWidth="1"/>
    <col min="11259" max="11259" width="3.7109375" style="17" bestFit="1" customWidth="1"/>
    <col min="11260" max="11260" width="9.5703125" style="17" bestFit="1" customWidth="1"/>
    <col min="11261" max="11261" width="8.5703125" style="17" bestFit="1" customWidth="1"/>
    <col min="11262" max="11262" width="11.42578125" style="17" bestFit="1" customWidth="1"/>
    <col min="11263" max="11263" width="11" style="17" bestFit="1" customWidth="1"/>
    <col min="11264" max="11511" width="9.140625" style="17"/>
    <col min="11512" max="11512" width="4.28515625" style="17" customWidth="1"/>
    <col min="11513" max="11513" width="38.140625" style="17" customWidth="1"/>
    <col min="11514" max="11514" width="7.85546875" style="17" customWidth="1"/>
    <col min="11515" max="11515" width="3.7109375" style="17" bestFit="1" customWidth="1"/>
    <col min="11516" max="11516" width="9.5703125" style="17" bestFit="1" customWidth="1"/>
    <col min="11517" max="11517" width="8.5703125" style="17" bestFit="1" customWidth="1"/>
    <col min="11518" max="11518" width="11.42578125" style="17" bestFit="1" customWidth="1"/>
    <col min="11519" max="11519" width="11" style="17" bestFit="1" customWidth="1"/>
    <col min="11520" max="11767" width="9.140625" style="17"/>
    <col min="11768" max="11768" width="4.28515625" style="17" customWidth="1"/>
    <col min="11769" max="11769" width="38.140625" style="17" customWidth="1"/>
    <col min="11770" max="11770" width="7.85546875" style="17" customWidth="1"/>
    <col min="11771" max="11771" width="3.7109375" style="17" bestFit="1" customWidth="1"/>
    <col min="11772" max="11772" width="9.5703125" style="17" bestFit="1" customWidth="1"/>
    <col min="11773" max="11773" width="8.5703125" style="17" bestFit="1" customWidth="1"/>
    <col min="11774" max="11774" width="11.42578125" style="17" bestFit="1" customWidth="1"/>
    <col min="11775" max="11775" width="11" style="17" bestFit="1" customWidth="1"/>
    <col min="11776" max="12023" width="9.140625" style="17"/>
    <col min="12024" max="12024" width="4.28515625" style="17" customWidth="1"/>
    <col min="12025" max="12025" width="38.140625" style="17" customWidth="1"/>
    <col min="12026" max="12026" width="7.85546875" style="17" customWidth="1"/>
    <col min="12027" max="12027" width="3.7109375" style="17" bestFit="1" customWidth="1"/>
    <col min="12028" max="12028" width="9.5703125" style="17" bestFit="1" customWidth="1"/>
    <col min="12029" max="12029" width="8.5703125" style="17" bestFit="1" customWidth="1"/>
    <col min="12030" max="12030" width="11.42578125" style="17" bestFit="1" customWidth="1"/>
    <col min="12031" max="12031" width="11" style="17" bestFit="1" customWidth="1"/>
    <col min="12032" max="12279" width="9.140625" style="17"/>
    <col min="12280" max="12280" width="4.28515625" style="17" customWidth="1"/>
    <col min="12281" max="12281" width="38.140625" style="17" customWidth="1"/>
    <col min="12282" max="12282" width="7.85546875" style="17" customWidth="1"/>
    <col min="12283" max="12283" width="3.7109375" style="17" bestFit="1" customWidth="1"/>
    <col min="12284" max="12284" width="9.5703125" style="17" bestFit="1" customWidth="1"/>
    <col min="12285" max="12285" width="8.5703125" style="17" bestFit="1" customWidth="1"/>
    <col min="12286" max="12286" width="11.42578125" style="17" bestFit="1" customWidth="1"/>
    <col min="12287" max="12287" width="11" style="17" bestFit="1" customWidth="1"/>
    <col min="12288" max="12535" width="9.140625" style="17"/>
    <col min="12536" max="12536" width="4.28515625" style="17" customWidth="1"/>
    <col min="12537" max="12537" width="38.140625" style="17" customWidth="1"/>
    <col min="12538" max="12538" width="7.85546875" style="17" customWidth="1"/>
    <col min="12539" max="12539" width="3.7109375" style="17" bestFit="1" customWidth="1"/>
    <col min="12540" max="12540" width="9.5703125" style="17" bestFit="1" customWidth="1"/>
    <col min="12541" max="12541" width="8.5703125" style="17" bestFit="1" customWidth="1"/>
    <col min="12542" max="12542" width="11.42578125" style="17" bestFit="1" customWidth="1"/>
    <col min="12543" max="12543" width="11" style="17" bestFit="1" customWidth="1"/>
    <col min="12544" max="12791" width="9.140625" style="17"/>
    <col min="12792" max="12792" width="4.28515625" style="17" customWidth="1"/>
    <col min="12793" max="12793" width="38.140625" style="17" customWidth="1"/>
    <col min="12794" max="12794" width="7.85546875" style="17" customWidth="1"/>
    <col min="12795" max="12795" width="3.7109375" style="17" bestFit="1" customWidth="1"/>
    <col min="12796" max="12796" width="9.5703125" style="17" bestFit="1" customWidth="1"/>
    <col min="12797" max="12797" width="8.5703125" style="17" bestFit="1" customWidth="1"/>
    <col min="12798" max="12798" width="11.42578125" style="17" bestFit="1" customWidth="1"/>
    <col min="12799" max="12799" width="11" style="17" bestFit="1" customWidth="1"/>
    <col min="12800" max="13047" width="9.140625" style="17"/>
    <col min="13048" max="13048" width="4.28515625" style="17" customWidth="1"/>
    <col min="13049" max="13049" width="38.140625" style="17" customWidth="1"/>
    <col min="13050" max="13050" width="7.85546875" style="17" customWidth="1"/>
    <col min="13051" max="13051" width="3.7109375" style="17" bestFit="1" customWidth="1"/>
    <col min="13052" max="13052" width="9.5703125" style="17" bestFit="1" customWidth="1"/>
    <col min="13053" max="13053" width="8.5703125" style="17" bestFit="1" customWidth="1"/>
    <col min="13054" max="13054" width="11.42578125" style="17" bestFit="1" customWidth="1"/>
    <col min="13055" max="13055" width="11" style="17" bestFit="1" customWidth="1"/>
    <col min="13056" max="13303" width="9.140625" style="17"/>
    <col min="13304" max="13304" width="4.28515625" style="17" customWidth="1"/>
    <col min="13305" max="13305" width="38.140625" style="17" customWidth="1"/>
    <col min="13306" max="13306" width="7.85546875" style="17" customWidth="1"/>
    <col min="13307" max="13307" width="3.7109375" style="17" bestFit="1" customWidth="1"/>
    <col min="13308" max="13308" width="9.5703125" style="17" bestFit="1" customWidth="1"/>
    <col min="13309" max="13309" width="8.5703125" style="17" bestFit="1" customWidth="1"/>
    <col min="13310" max="13310" width="11.42578125" style="17" bestFit="1" customWidth="1"/>
    <col min="13311" max="13311" width="11" style="17" bestFit="1" customWidth="1"/>
    <col min="13312" max="13559" width="9.140625" style="17"/>
    <col min="13560" max="13560" width="4.28515625" style="17" customWidth="1"/>
    <col min="13561" max="13561" width="38.140625" style="17" customWidth="1"/>
    <col min="13562" max="13562" width="7.85546875" style="17" customWidth="1"/>
    <col min="13563" max="13563" width="3.7109375" style="17" bestFit="1" customWidth="1"/>
    <col min="13564" max="13564" width="9.5703125" style="17" bestFit="1" customWidth="1"/>
    <col min="13565" max="13565" width="8.5703125" style="17" bestFit="1" customWidth="1"/>
    <col min="13566" max="13566" width="11.42578125" style="17" bestFit="1" customWidth="1"/>
    <col min="13567" max="13567" width="11" style="17" bestFit="1" customWidth="1"/>
    <col min="13568" max="13815" width="9.140625" style="17"/>
    <col min="13816" max="13816" width="4.28515625" style="17" customWidth="1"/>
    <col min="13817" max="13817" width="38.140625" style="17" customWidth="1"/>
    <col min="13818" max="13818" width="7.85546875" style="17" customWidth="1"/>
    <col min="13819" max="13819" width="3.7109375" style="17" bestFit="1" customWidth="1"/>
    <col min="13820" max="13820" width="9.5703125" style="17" bestFit="1" customWidth="1"/>
    <col min="13821" max="13821" width="8.5703125" style="17" bestFit="1" customWidth="1"/>
    <col min="13822" max="13822" width="11.42578125" style="17" bestFit="1" customWidth="1"/>
    <col min="13823" max="13823" width="11" style="17" bestFit="1" customWidth="1"/>
    <col min="13824" max="14071" width="9.140625" style="17"/>
    <col min="14072" max="14072" width="4.28515625" style="17" customWidth="1"/>
    <col min="14073" max="14073" width="38.140625" style="17" customWidth="1"/>
    <col min="14074" max="14074" width="7.85546875" style="17" customWidth="1"/>
    <col min="14075" max="14075" width="3.7109375" style="17" bestFit="1" customWidth="1"/>
    <col min="14076" max="14076" width="9.5703125" style="17" bestFit="1" customWidth="1"/>
    <col min="14077" max="14077" width="8.5703125" style="17" bestFit="1" customWidth="1"/>
    <col min="14078" max="14078" width="11.42578125" style="17" bestFit="1" customWidth="1"/>
    <col min="14079" max="14079" width="11" style="17" bestFit="1" customWidth="1"/>
    <col min="14080" max="14327" width="9.140625" style="17"/>
    <col min="14328" max="14328" width="4.28515625" style="17" customWidth="1"/>
    <col min="14329" max="14329" width="38.140625" style="17" customWidth="1"/>
    <col min="14330" max="14330" width="7.85546875" style="17" customWidth="1"/>
    <col min="14331" max="14331" width="3.7109375" style="17" bestFit="1" customWidth="1"/>
    <col min="14332" max="14332" width="9.5703125" style="17" bestFit="1" customWidth="1"/>
    <col min="14333" max="14333" width="8.5703125" style="17" bestFit="1" customWidth="1"/>
    <col min="14334" max="14334" width="11.42578125" style="17" bestFit="1" customWidth="1"/>
    <col min="14335" max="14335" width="11" style="17" bestFit="1" customWidth="1"/>
    <col min="14336" max="14583" width="9.140625" style="17"/>
    <col min="14584" max="14584" width="4.28515625" style="17" customWidth="1"/>
    <col min="14585" max="14585" width="38.140625" style="17" customWidth="1"/>
    <col min="14586" max="14586" width="7.85546875" style="17" customWidth="1"/>
    <col min="14587" max="14587" width="3.7109375" style="17" bestFit="1" customWidth="1"/>
    <col min="14588" max="14588" width="9.5703125" style="17" bestFit="1" customWidth="1"/>
    <col min="14589" max="14589" width="8.5703125" style="17" bestFit="1" customWidth="1"/>
    <col min="14590" max="14590" width="11.42578125" style="17" bestFit="1" customWidth="1"/>
    <col min="14591" max="14591" width="11" style="17" bestFit="1" customWidth="1"/>
    <col min="14592" max="14839" width="9.140625" style="17"/>
    <col min="14840" max="14840" width="4.28515625" style="17" customWidth="1"/>
    <col min="14841" max="14841" width="38.140625" style="17" customWidth="1"/>
    <col min="14842" max="14842" width="7.85546875" style="17" customWidth="1"/>
    <col min="14843" max="14843" width="3.7109375" style="17" bestFit="1" customWidth="1"/>
    <col min="14844" max="14844" width="9.5703125" style="17" bestFit="1" customWidth="1"/>
    <col min="14845" max="14845" width="8.5703125" style="17" bestFit="1" customWidth="1"/>
    <col min="14846" max="14846" width="11.42578125" style="17" bestFit="1" customWidth="1"/>
    <col min="14847" max="14847" width="11" style="17" bestFit="1" customWidth="1"/>
    <col min="14848" max="15095" width="9.140625" style="17"/>
    <col min="15096" max="15096" width="4.28515625" style="17" customWidth="1"/>
    <col min="15097" max="15097" width="38.140625" style="17" customWidth="1"/>
    <col min="15098" max="15098" width="7.85546875" style="17" customWidth="1"/>
    <col min="15099" max="15099" width="3.7109375" style="17" bestFit="1" customWidth="1"/>
    <col min="15100" max="15100" width="9.5703125" style="17" bestFit="1" customWidth="1"/>
    <col min="15101" max="15101" width="8.5703125" style="17" bestFit="1" customWidth="1"/>
    <col min="15102" max="15102" width="11.42578125" style="17" bestFit="1" customWidth="1"/>
    <col min="15103" max="15103" width="11" style="17" bestFit="1" customWidth="1"/>
    <col min="15104" max="15351" width="9.140625" style="17"/>
    <col min="15352" max="15352" width="4.28515625" style="17" customWidth="1"/>
    <col min="15353" max="15353" width="38.140625" style="17" customWidth="1"/>
    <col min="15354" max="15354" width="7.85546875" style="17" customWidth="1"/>
    <col min="15355" max="15355" width="3.7109375" style="17" bestFit="1" customWidth="1"/>
    <col min="15356" max="15356" width="9.5703125" style="17" bestFit="1" customWidth="1"/>
    <col min="15357" max="15357" width="8.5703125" style="17" bestFit="1" customWidth="1"/>
    <col min="15358" max="15358" width="11.42578125" style="17" bestFit="1" customWidth="1"/>
    <col min="15359" max="15359" width="11" style="17" bestFit="1" customWidth="1"/>
    <col min="15360" max="15607" width="9.140625" style="17"/>
    <col min="15608" max="15608" width="4.28515625" style="17" customWidth="1"/>
    <col min="15609" max="15609" width="38.140625" style="17" customWidth="1"/>
    <col min="15610" max="15610" width="7.85546875" style="17" customWidth="1"/>
    <col min="15611" max="15611" width="3.7109375" style="17" bestFit="1" customWidth="1"/>
    <col min="15612" max="15612" width="9.5703125" style="17" bestFit="1" customWidth="1"/>
    <col min="15613" max="15613" width="8.5703125" style="17" bestFit="1" customWidth="1"/>
    <col min="15614" max="15614" width="11.42578125" style="17" bestFit="1" customWidth="1"/>
    <col min="15615" max="15615" width="11" style="17" bestFit="1" customWidth="1"/>
    <col min="15616" max="15863" width="9.140625" style="17"/>
    <col min="15864" max="15864" width="4.28515625" style="17" customWidth="1"/>
    <col min="15865" max="15865" width="38.140625" style="17" customWidth="1"/>
    <col min="15866" max="15866" width="7.85546875" style="17" customWidth="1"/>
    <col min="15867" max="15867" width="3.7109375" style="17" bestFit="1" customWidth="1"/>
    <col min="15868" max="15868" width="9.5703125" style="17" bestFit="1" customWidth="1"/>
    <col min="15869" max="15869" width="8.5703125" style="17" bestFit="1" customWidth="1"/>
    <col min="15870" max="15870" width="11.42578125" style="17" bestFit="1" customWidth="1"/>
    <col min="15871" max="15871" width="11" style="17" bestFit="1" customWidth="1"/>
    <col min="15872" max="16119" width="9.140625" style="17"/>
    <col min="16120" max="16120" width="4.28515625" style="17" customWidth="1"/>
    <col min="16121" max="16121" width="38.140625" style="17" customWidth="1"/>
    <col min="16122" max="16122" width="7.85546875" style="17" customWidth="1"/>
    <col min="16123" max="16123" width="3.7109375" style="17" bestFit="1" customWidth="1"/>
    <col min="16124" max="16124" width="9.5703125" style="17" bestFit="1" customWidth="1"/>
    <col min="16125" max="16125" width="8.5703125" style="17" bestFit="1" customWidth="1"/>
    <col min="16126" max="16126" width="11.42578125" style="17" bestFit="1" customWidth="1"/>
    <col min="16127" max="16127" width="11" style="17" bestFit="1" customWidth="1"/>
    <col min="16128" max="16384" width="9.140625" style="17"/>
  </cols>
  <sheetData>
    <row r="1" spans="1:10" s="1" customFormat="1" ht="26.25" customHeight="1" thickBot="1" x14ac:dyDescent="0.3">
      <c r="A1" s="128" t="str">
        <f>+Főösszesítő!A1</f>
        <v>Közintézmény: Iskola-Óvoda
Cím: Kéleshalom, Fő u. 18.    hrsz: 103</v>
      </c>
      <c r="B1" s="129"/>
      <c r="C1" s="129"/>
      <c r="D1" s="129"/>
      <c r="E1" s="129"/>
      <c r="F1" s="129"/>
      <c r="G1" s="129"/>
      <c r="H1" s="129"/>
      <c r="I1" s="129"/>
      <c r="J1" s="130"/>
    </row>
    <row r="2" spans="1:10" s="1" customFormat="1" x14ac:dyDescent="0.25">
      <c r="A2" s="137" t="s">
        <v>103</v>
      </c>
      <c r="B2" s="138"/>
      <c r="C2" s="138"/>
      <c r="D2" s="138"/>
      <c r="E2" s="138"/>
      <c r="F2" s="138"/>
      <c r="G2" s="138"/>
      <c r="H2" s="138"/>
      <c r="I2" s="37"/>
      <c r="J2" s="37"/>
    </row>
    <row r="3" spans="1:10" s="1" customFormat="1" ht="13.5" thickBot="1" x14ac:dyDescent="0.3">
      <c r="A3" s="2" t="s">
        <v>13</v>
      </c>
      <c r="B3" s="38" t="s">
        <v>14</v>
      </c>
      <c r="C3" s="2" t="s">
        <v>15</v>
      </c>
      <c r="D3" s="39" t="s">
        <v>16</v>
      </c>
      <c r="E3" s="4" t="s">
        <v>17</v>
      </c>
      <c r="F3" s="4" t="s">
        <v>18</v>
      </c>
      <c r="G3" s="4" t="s">
        <v>19</v>
      </c>
      <c r="H3" s="40" t="s">
        <v>20</v>
      </c>
      <c r="I3" s="41" t="s">
        <v>21</v>
      </c>
      <c r="J3" s="41" t="s">
        <v>22</v>
      </c>
    </row>
    <row r="4" spans="1:10" s="1" customFormat="1" ht="13.5" thickBot="1" x14ac:dyDescent="0.3">
      <c r="A4" s="5" t="s">
        <v>103</v>
      </c>
      <c r="B4" s="64"/>
      <c r="C4" s="64"/>
      <c r="D4" s="64"/>
      <c r="E4" s="64"/>
      <c r="F4" s="64"/>
      <c r="G4" s="64"/>
      <c r="H4" s="7"/>
      <c r="I4" s="42">
        <f>SUM(G5:G5)</f>
        <v>0</v>
      </c>
      <c r="J4" s="42">
        <f>SUM(H5:H5)</f>
        <v>0</v>
      </c>
    </row>
    <row r="5" spans="1:10" s="1" customFormat="1" ht="79.5" thickBot="1" x14ac:dyDescent="0.3">
      <c r="A5" s="60" t="s">
        <v>24</v>
      </c>
      <c r="B5" s="91" t="s">
        <v>104</v>
      </c>
      <c r="C5" s="92">
        <v>1</v>
      </c>
      <c r="D5" s="92" t="s">
        <v>32</v>
      </c>
      <c r="E5" s="44"/>
      <c r="F5" s="44"/>
      <c r="G5" s="44">
        <f t="shared" ref="G5" si="0">+C5*E5</f>
        <v>0</v>
      </c>
      <c r="H5" s="44">
        <f t="shared" ref="H5" si="1">+C5*F5</f>
        <v>0</v>
      </c>
      <c r="I5" s="52"/>
      <c r="J5" s="52"/>
    </row>
    <row r="6" spans="1:10" ht="12.75" customHeight="1" x14ac:dyDescent="0.25">
      <c r="A6" s="143" t="s">
        <v>9</v>
      </c>
      <c r="B6" s="144"/>
      <c r="C6" s="144"/>
      <c r="D6" s="144"/>
      <c r="E6" s="144"/>
      <c r="F6" s="144"/>
      <c r="G6" s="144"/>
      <c r="H6" s="145"/>
      <c r="I6" s="25">
        <f>SUM(I4:I5)</f>
        <v>0</v>
      </c>
      <c r="J6" s="26">
        <f>SUM(J4:J5)</f>
        <v>0</v>
      </c>
    </row>
    <row r="7" spans="1:10" ht="12.75" customHeight="1" x14ac:dyDescent="0.25">
      <c r="A7" s="146"/>
      <c r="B7" s="147"/>
      <c r="C7" s="147"/>
      <c r="D7" s="147"/>
      <c r="E7" s="147"/>
      <c r="F7" s="147"/>
      <c r="G7" s="147"/>
      <c r="H7" s="148"/>
      <c r="I7" s="124">
        <f>+I6+J6</f>
        <v>0</v>
      </c>
      <c r="J7" s="149"/>
    </row>
    <row r="8" spans="1:10" ht="15" customHeight="1" x14ac:dyDescent="0.25">
      <c r="A8" s="146" t="s">
        <v>10</v>
      </c>
      <c r="B8" s="147"/>
      <c r="C8" s="147"/>
      <c r="D8" s="147"/>
      <c r="E8" s="147"/>
      <c r="F8" s="147"/>
      <c r="G8" s="147"/>
      <c r="H8" s="148"/>
      <c r="I8" s="124">
        <f>+I7*0.27</f>
        <v>0</v>
      </c>
      <c r="J8" s="149"/>
    </row>
    <row r="9" spans="1:10" ht="15" customHeight="1" thickBot="1" x14ac:dyDescent="0.3">
      <c r="A9" s="139" t="s">
        <v>11</v>
      </c>
      <c r="B9" s="140"/>
      <c r="C9" s="140"/>
      <c r="D9" s="140"/>
      <c r="E9" s="140"/>
      <c r="F9" s="140"/>
      <c r="G9" s="140"/>
      <c r="H9" s="141"/>
      <c r="I9" s="126">
        <f>+I7+I8</f>
        <v>0</v>
      </c>
      <c r="J9" s="142"/>
    </row>
    <row r="10" spans="1:10" x14ac:dyDescent="0.25">
      <c r="B10" s="33"/>
    </row>
    <row r="11" spans="1:10" x14ac:dyDescent="0.25">
      <c r="B11" s="33"/>
    </row>
    <row r="12" spans="1:10" x14ac:dyDescent="0.25">
      <c r="B12" s="33"/>
    </row>
    <row r="13" spans="1:10" x14ac:dyDescent="0.25">
      <c r="B13" s="33"/>
    </row>
    <row r="14" spans="1:10" x14ac:dyDescent="0.25">
      <c r="B14" s="33"/>
    </row>
    <row r="15" spans="1:10" x14ac:dyDescent="0.25">
      <c r="B15" s="33"/>
    </row>
    <row r="16" spans="1:10" x14ac:dyDescent="0.25">
      <c r="B16" s="33"/>
    </row>
    <row r="17" spans="2:2" x14ac:dyDescent="0.25">
      <c r="B17" s="33"/>
    </row>
    <row r="18" spans="2:2" x14ac:dyDescent="0.25">
      <c r="B18" s="33"/>
    </row>
    <row r="19" spans="2:2" x14ac:dyDescent="0.25">
      <c r="B19" s="33"/>
    </row>
    <row r="20" spans="2:2" x14ac:dyDescent="0.25">
      <c r="B20" s="33"/>
    </row>
    <row r="21" spans="2:2" x14ac:dyDescent="0.25">
      <c r="B21" s="33"/>
    </row>
    <row r="22" spans="2:2" x14ac:dyDescent="0.25">
      <c r="B22" s="33"/>
    </row>
    <row r="23" spans="2:2" x14ac:dyDescent="0.25">
      <c r="B23" s="33"/>
    </row>
    <row r="24" spans="2:2" x14ac:dyDescent="0.25">
      <c r="B24" s="33"/>
    </row>
    <row r="25" spans="2:2" x14ac:dyDescent="0.25">
      <c r="B25" s="33"/>
    </row>
    <row r="26" spans="2:2" x14ac:dyDescent="0.25">
      <c r="B26" s="33"/>
    </row>
    <row r="27" spans="2:2" x14ac:dyDescent="0.25">
      <c r="B27" s="33"/>
    </row>
    <row r="28" spans="2:2" x14ac:dyDescent="0.25">
      <c r="B28" s="33"/>
    </row>
    <row r="29" spans="2:2" x14ac:dyDescent="0.25">
      <c r="B29" s="33"/>
    </row>
    <row r="30" spans="2:2" x14ac:dyDescent="0.25">
      <c r="B30" s="33"/>
    </row>
    <row r="31" spans="2:2" x14ac:dyDescent="0.25">
      <c r="B31" s="33"/>
    </row>
    <row r="32" spans="2:2" x14ac:dyDescent="0.25">
      <c r="B32" s="33"/>
    </row>
    <row r="33" spans="2:2" x14ac:dyDescent="0.25">
      <c r="B33" s="33"/>
    </row>
    <row r="34" spans="2:2" x14ac:dyDescent="0.25">
      <c r="B34" s="33"/>
    </row>
    <row r="35" spans="2:2" x14ac:dyDescent="0.25">
      <c r="B35" s="33"/>
    </row>
    <row r="36" spans="2:2" x14ac:dyDescent="0.25">
      <c r="B36" s="33"/>
    </row>
    <row r="37" spans="2:2" x14ac:dyDescent="0.25">
      <c r="B37" s="33"/>
    </row>
    <row r="38" spans="2:2" x14ac:dyDescent="0.25">
      <c r="B38" s="33"/>
    </row>
    <row r="39" spans="2:2" x14ac:dyDescent="0.25">
      <c r="B39" s="33"/>
    </row>
    <row r="40" spans="2:2" x14ac:dyDescent="0.25">
      <c r="B40" s="33"/>
    </row>
    <row r="41" spans="2:2" x14ac:dyDescent="0.25">
      <c r="B41" s="33"/>
    </row>
    <row r="42" spans="2:2" x14ac:dyDescent="0.25">
      <c r="B42" s="33"/>
    </row>
    <row r="43" spans="2:2" x14ac:dyDescent="0.25">
      <c r="B43" s="33"/>
    </row>
    <row r="44" spans="2:2" x14ac:dyDescent="0.25">
      <c r="B44" s="33"/>
    </row>
    <row r="45" spans="2:2" x14ac:dyDescent="0.25">
      <c r="B45" s="33"/>
    </row>
    <row r="46" spans="2:2" x14ac:dyDescent="0.25">
      <c r="B46" s="33"/>
    </row>
    <row r="47" spans="2:2" x14ac:dyDescent="0.25">
      <c r="B47" s="33"/>
    </row>
    <row r="48" spans="2:2" x14ac:dyDescent="0.25">
      <c r="B48" s="33"/>
    </row>
    <row r="49" spans="2:2" x14ac:dyDescent="0.25">
      <c r="B49" s="33"/>
    </row>
    <row r="50" spans="2:2" x14ac:dyDescent="0.25">
      <c r="B50" s="33"/>
    </row>
    <row r="51" spans="2:2" x14ac:dyDescent="0.25">
      <c r="B51" s="33"/>
    </row>
    <row r="52" spans="2:2" x14ac:dyDescent="0.25">
      <c r="B52" s="33"/>
    </row>
    <row r="53" spans="2:2" x14ac:dyDescent="0.25">
      <c r="B53" s="33"/>
    </row>
    <row r="54" spans="2:2" x14ac:dyDescent="0.25">
      <c r="B54" s="33"/>
    </row>
    <row r="55" spans="2:2" x14ac:dyDescent="0.25">
      <c r="B55" s="33"/>
    </row>
    <row r="56" spans="2:2" x14ac:dyDescent="0.25">
      <c r="B56" s="33"/>
    </row>
    <row r="57" spans="2:2" x14ac:dyDescent="0.25">
      <c r="B57" s="33"/>
    </row>
    <row r="58" spans="2:2" x14ac:dyDescent="0.25">
      <c r="B58" s="33"/>
    </row>
    <row r="59" spans="2:2" x14ac:dyDescent="0.25">
      <c r="B59" s="33"/>
    </row>
    <row r="60" spans="2:2" x14ac:dyDescent="0.25">
      <c r="B60" s="33"/>
    </row>
    <row r="61" spans="2:2" x14ac:dyDescent="0.25">
      <c r="B61" s="33"/>
    </row>
    <row r="62" spans="2:2" x14ac:dyDescent="0.25">
      <c r="B62" s="33"/>
    </row>
    <row r="63" spans="2:2" x14ac:dyDescent="0.25">
      <c r="B63" s="33"/>
    </row>
    <row r="64" spans="2:2" x14ac:dyDescent="0.25">
      <c r="B64" s="33"/>
    </row>
    <row r="65" spans="2:2" x14ac:dyDescent="0.25">
      <c r="B65" s="33"/>
    </row>
    <row r="66" spans="2:2" x14ac:dyDescent="0.25">
      <c r="B66" s="33"/>
    </row>
    <row r="67" spans="2:2" x14ac:dyDescent="0.25">
      <c r="B67" s="33"/>
    </row>
    <row r="68" spans="2:2" x14ac:dyDescent="0.25">
      <c r="B68" s="33"/>
    </row>
    <row r="69" spans="2:2" x14ac:dyDescent="0.25">
      <c r="B69" s="33"/>
    </row>
    <row r="70" spans="2:2" x14ac:dyDescent="0.25">
      <c r="B70" s="33"/>
    </row>
    <row r="71" spans="2:2" x14ac:dyDescent="0.25">
      <c r="B71" s="33"/>
    </row>
    <row r="72" spans="2:2" x14ac:dyDescent="0.25">
      <c r="B72" s="33"/>
    </row>
    <row r="73" spans="2:2" x14ac:dyDescent="0.25">
      <c r="B73" s="33"/>
    </row>
    <row r="74" spans="2:2" x14ac:dyDescent="0.25">
      <c r="B74" s="33"/>
    </row>
    <row r="75" spans="2:2" x14ac:dyDescent="0.25">
      <c r="B75" s="33"/>
    </row>
    <row r="76" spans="2:2" x14ac:dyDescent="0.25">
      <c r="B76" s="33"/>
    </row>
    <row r="77" spans="2:2" x14ac:dyDescent="0.25">
      <c r="B77" s="33"/>
    </row>
    <row r="78" spans="2:2" x14ac:dyDescent="0.25">
      <c r="B78" s="33"/>
    </row>
    <row r="79" spans="2:2" x14ac:dyDescent="0.25">
      <c r="B79" s="33"/>
    </row>
    <row r="80" spans="2:2" x14ac:dyDescent="0.25">
      <c r="B80" s="33"/>
    </row>
    <row r="81" spans="2:2" x14ac:dyDescent="0.25">
      <c r="B81" s="33"/>
    </row>
    <row r="82" spans="2:2" x14ac:dyDescent="0.25">
      <c r="B82" s="33"/>
    </row>
    <row r="83" spans="2:2" x14ac:dyDescent="0.25">
      <c r="B83" s="33"/>
    </row>
    <row r="84" spans="2:2" x14ac:dyDescent="0.25">
      <c r="B84" s="33"/>
    </row>
    <row r="85" spans="2:2" x14ac:dyDescent="0.25">
      <c r="B85" s="33"/>
    </row>
    <row r="86" spans="2:2" x14ac:dyDescent="0.25">
      <c r="B86" s="33"/>
    </row>
    <row r="87" spans="2:2" x14ac:dyDescent="0.25">
      <c r="B87" s="33"/>
    </row>
    <row r="88" spans="2:2" x14ac:dyDescent="0.25">
      <c r="B88" s="33"/>
    </row>
    <row r="89" spans="2:2" x14ac:dyDescent="0.25">
      <c r="B89" s="33"/>
    </row>
    <row r="90" spans="2:2" x14ac:dyDescent="0.25">
      <c r="B90" s="33"/>
    </row>
    <row r="91" spans="2:2" x14ac:dyDescent="0.25">
      <c r="B91" s="33"/>
    </row>
    <row r="92" spans="2:2" x14ac:dyDescent="0.25">
      <c r="B92" s="33"/>
    </row>
    <row r="93" spans="2:2" x14ac:dyDescent="0.25">
      <c r="B93" s="33"/>
    </row>
    <row r="94" spans="2:2" x14ac:dyDescent="0.25">
      <c r="B94" s="33"/>
    </row>
    <row r="95" spans="2:2" x14ac:dyDescent="0.25">
      <c r="B95" s="33"/>
    </row>
    <row r="96" spans="2:2" x14ac:dyDescent="0.25">
      <c r="B96" s="33"/>
    </row>
    <row r="97" spans="2:2" x14ac:dyDescent="0.25">
      <c r="B97" s="33"/>
    </row>
    <row r="98" spans="2:2" x14ac:dyDescent="0.25">
      <c r="B98" s="33"/>
    </row>
    <row r="99" spans="2:2" x14ac:dyDescent="0.25">
      <c r="B99" s="33"/>
    </row>
    <row r="100" spans="2:2" x14ac:dyDescent="0.25">
      <c r="B100" s="33"/>
    </row>
    <row r="101" spans="2:2" x14ac:dyDescent="0.25">
      <c r="B101" s="33"/>
    </row>
    <row r="102" spans="2:2" x14ac:dyDescent="0.25">
      <c r="B102" s="33"/>
    </row>
    <row r="103" spans="2:2" x14ac:dyDescent="0.25">
      <c r="B103" s="33"/>
    </row>
    <row r="104" spans="2:2" x14ac:dyDescent="0.25">
      <c r="B104" s="33"/>
    </row>
    <row r="105" spans="2:2" x14ac:dyDescent="0.25">
      <c r="B105" s="33"/>
    </row>
    <row r="106" spans="2:2" x14ac:dyDescent="0.25">
      <c r="B106" s="33"/>
    </row>
    <row r="107" spans="2:2" x14ac:dyDescent="0.25">
      <c r="B107" s="33"/>
    </row>
    <row r="108" spans="2:2" x14ac:dyDescent="0.25">
      <c r="B108" s="33"/>
    </row>
    <row r="109" spans="2:2" x14ac:dyDescent="0.25">
      <c r="B109" s="33"/>
    </row>
    <row r="110" spans="2:2" x14ac:dyDescent="0.25">
      <c r="B110" s="33"/>
    </row>
    <row r="111" spans="2:2" x14ac:dyDescent="0.25">
      <c r="B111" s="33"/>
    </row>
    <row r="112" spans="2:2" x14ac:dyDescent="0.25">
      <c r="B112" s="33"/>
    </row>
    <row r="113" spans="2:2" x14ac:dyDescent="0.25">
      <c r="B113" s="33"/>
    </row>
    <row r="114" spans="2:2" x14ac:dyDescent="0.25">
      <c r="B114" s="33"/>
    </row>
    <row r="115" spans="2:2" x14ac:dyDescent="0.25">
      <c r="B115" s="33"/>
    </row>
    <row r="116" spans="2:2" x14ac:dyDescent="0.25">
      <c r="B116" s="33"/>
    </row>
    <row r="117" spans="2:2" x14ac:dyDescent="0.25">
      <c r="B117" s="33"/>
    </row>
    <row r="118" spans="2:2" x14ac:dyDescent="0.25">
      <c r="B118" s="33"/>
    </row>
    <row r="119" spans="2:2" x14ac:dyDescent="0.25">
      <c r="B119" s="33"/>
    </row>
    <row r="120" spans="2:2" x14ac:dyDescent="0.25">
      <c r="B120" s="33"/>
    </row>
    <row r="121" spans="2:2" x14ac:dyDescent="0.25">
      <c r="B121" s="33"/>
    </row>
    <row r="122" spans="2:2" x14ac:dyDescent="0.25">
      <c r="B122" s="33"/>
    </row>
    <row r="123" spans="2:2" x14ac:dyDescent="0.25">
      <c r="B123" s="33"/>
    </row>
    <row r="124" spans="2:2" x14ac:dyDescent="0.25">
      <c r="B124" s="33"/>
    </row>
    <row r="125" spans="2:2" x14ac:dyDescent="0.25">
      <c r="B125" s="33"/>
    </row>
    <row r="126" spans="2:2" x14ac:dyDescent="0.25">
      <c r="B126" s="33"/>
    </row>
    <row r="127" spans="2:2" x14ac:dyDescent="0.25">
      <c r="B127" s="33"/>
    </row>
    <row r="128" spans="2:2" x14ac:dyDescent="0.25">
      <c r="B128" s="33"/>
    </row>
    <row r="129" spans="2:2" x14ac:dyDescent="0.25">
      <c r="B129" s="33"/>
    </row>
    <row r="130" spans="2:2" x14ac:dyDescent="0.25">
      <c r="B130" s="33"/>
    </row>
    <row r="131" spans="2:2" x14ac:dyDescent="0.25">
      <c r="B131" s="33"/>
    </row>
    <row r="132" spans="2:2" x14ac:dyDescent="0.25">
      <c r="B132" s="33"/>
    </row>
    <row r="133" spans="2:2" x14ac:dyDescent="0.25">
      <c r="B133" s="33"/>
    </row>
    <row r="134" spans="2:2" x14ac:dyDescent="0.25">
      <c r="B134" s="33"/>
    </row>
    <row r="135" spans="2:2" x14ac:dyDescent="0.25">
      <c r="B135" s="33"/>
    </row>
    <row r="136" spans="2:2" x14ac:dyDescent="0.25">
      <c r="B136" s="33"/>
    </row>
    <row r="137" spans="2:2" x14ac:dyDescent="0.25">
      <c r="B137" s="33"/>
    </row>
    <row r="138" spans="2:2" x14ac:dyDescent="0.25">
      <c r="B138" s="33"/>
    </row>
    <row r="139" spans="2:2" x14ac:dyDescent="0.25">
      <c r="B139" s="33"/>
    </row>
    <row r="140" spans="2:2" x14ac:dyDescent="0.25">
      <c r="B140" s="33"/>
    </row>
    <row r="141" spans="2:2" x14ac:dyDescent="0.25">
      <c r="B141" s="33"/>
    </row>
    <row r="142" spans="2:2" x14ac:dyDescent="0.25">
      <c r="B142" s="33"/>
    </row>
    <row r="143" spans="2:2" x14ac:dyDescent="0.25">
      <c r="B143" s="33"/>
    </row>
    <row r="144" spans="2:2" x14ac:dyDescent="0.25">
      <c r="B144" s="33"/>
    </row>
    <row r="145" spans="2:2" x14ac:dyDescent="0.25">
      <c r="B145" s="33"/>
    </row>
    <row r="146" spans="2:2" x14ac:dyDescent="0.25">
      <c r="B146" s="33"/>
    </row>
    <row r="147" spans="2:2" x14ac:dyDescent="0.25">
      <c r="B147" s="33"/>
    </row>
    <row r="148" spans="2:2" x14ac:dyDescent="0.25">
      <c r="B148" s="33"/>
    </row>
    <row r="149" spans="2:2" x14ac:dyDescent="0.25">
      <c r="B149" s="33"/>
    </row>
    <row r="150" spans="2:2" x14ac:dyDescent="0.25">
      <c r="B150" s="33"/>
    </row>
    <row r="151" spans="2:2" x14ac:dyDescent="0.25">
      <c r="B151" s="33"/>
    </row>
    <row r="152" spans="2:2" x14ac:dyDescent="0.25">
      <c r="B152" s="33"/>
    </row>
    <row r="153" spans="2:2" x14ac:dyDescent="0.25">
      <c r="B153" s="33"/>
    </row>
    <row r="154" spans="2:2" x14ac:dyDescent="0.25">
      <c r="B154" s="33"/>
    </row>
    <row r="155" spans="2:2" x14ac:dyDescent="0.25">
      <c r="B155" s="33"/>
    </row>
    <row r="156" spans="2:2" x14ac:dyDescent="0.25">
      <c r="B156" s="33"/>
    </row>
    <row r="157" spans="2:2" x14ac:dyDescent="0.25">
      <c r="B157" s="33"/>
    </row>
    <row r="158" spans="2:2" x14ac:dyDescent="0.25">
      <c r="B158" s="33"/>
    </row>
    <row r="159" spans="2:2" x14ac:dyDescent="0.25">
      <c r="B159" s="33"/>
    </row>
    <row r="160" spans="2:2" x14ac:dyDescent="0.25">
      <c r="B160" s="33"/>
    </row>
    <row r="161" spans="2:2" x14ac:dyDescent="0.25">
      <c r="B161" s="33"/>
    </row>
    <row r="162" spans="2:2" x14ac:dyDescent="0.25">
      <c r="B162" s="33"/>
    </row>
    <row r="163" spans="2:2" x14ac:dyDescent="0.25">
      <c r="B163" s="33"/>
    </row>
    <row r="164" spans="2:2" x14ac:dyDescent="0.25">
      <c r="B164" s="33"/>
    </row>
    <row r="165" spans="2:2" x14ac:dyDescent="0.25">
      <c r="B165" s="33"/>
    </row>
    <row r="166" spans="2:2" x14ac:dyDescent="0.25">
      <c r="B166" s="33"/>
    </row>
    <row r="167" spans="2:2" x14ac:dyDescent="0.25">
      <c r="B167" s="33"/>
    </row>
    <row r="168" spans="2:2" x14ac:dyDescent="0.25">
      <c r="B168" s="33"/>
    </row>
    <row r="169" spans="2:2" x14ac:dyDescent="0.25">
      <c r="B169" s="33"/>
    </row>
    <row r="170" spans="2:2" x14ac:dyDescent="0.25">
      <c r="B170" s="33"/>
    </row>
    <row r="171" spans="2:2" x14ac:dyDescent="0.25">
      <c r="B171" s="33"/>
    </row>
    <row r="172" spans="2:2" x14ac:dyDescent="0.25">
      <c r="B172" s="33"/>
    </row>
    <row r="173" spans="2:2" x14ac:dyDescent="0.25">
      <c r="B173" s="33"/>
    </row>
    <row r="174" spans="2:2" x14ac:dyDescent="0.25">
      <c r="B174" s="33"/>
    </row>
    <row r="175" spans="2:2" x14ac:dyDescent="0.25">
      <c r="B175" s="33"/>
    </row>
    <row r="176" spans="2:2" x14ac:dyDescent="0.25">
      <c r="B176" s="33"/>
    </row>
    <row r="177" spans="2:2" x14ac:dyDescent="0.25">
      <c r="B177" s="33"/>
    </row>
    <row r="178" spans="2:2" x14ac:dyDescent="0.25">
      <c r="B178" s="33"/>
    </row>
    <row r="179" spans="2:2" x14ac:dyDescent="0.25">
      <c r="B179" s="33"/>
    </row>
    <row r="180" spans="2:2" x14ac:dyDescent="0.25">
      <c r="B180" s="33"/>
    </row>
    <row r="181" spans="2:2" x14ac:dyDescent="0.25">
      <c r="B181" s="33"/>
    </row>
    <row r="182" spans="2:2" x14ac:dyDescent="0.25">
      <c r="B182" s="33"/>
    </row>
    <row r="183" spans="2:2" x14ac:dyDescent="0.25">
      <c r="B183" s="33"/>
    </row>
    <row r="184" spans="2:2" x14ac:dyDescent="0.25">
      <c r="B184" s="33"/>
    </row>
    <row r="185" spans="2:2" x14ac:dyDescent="0.25">
      <c r="B185" s="33"/>
    </row>
    <row r="186" spans="2:2" x14ac:dyDescent="0.25">
      <c r="B186" s="33"/>
    </row>
    <row r="187" spans="2:2" x14ac:dyDescent="0.25">
      <c r="B187" s="33"/>
    </row>
    <row r="188" spans="2:2" x14ac:dyDescent="0.25">
      <c r="B188" s="33"/>
    </row>
    <row r="189" spans="2:2" x14ac:dyDescent="0.25">
      <c r="B189" s="33"/>
    </row>
    <row r="190" spans="2:2" x14ac:dyDescent="0.25">
      <c r="B190" s="33"/>
    </row>
    <row r="191" spans="2:2" x14ac:dyDescent="0.25">
      <c r="B191" s="33"/>
    </row>
    <row r="192" spans="2:2" x14ac:dyDescent="0.25">
      <c r="B192" s="33"/>
    </row>
    <row r="193" spans="2:2" x14ac:dyDescent="0.25">
      <c r="B193" s="33"/>
    </row>
    <row r="194" spans="2:2" x14ac:dyDescent="0.25">
      <c r="B194" s="33"/>
    </row>
    <row r="195" spans="2:2" x14ac:dyDescent="0.25">
      <c r="B195" s="33"/>
    </row>
    <row r="196" spans="2:2" x14ac:dyDescent="0.25">
      <c r="B196" s="33"/>
    </row>
    <row r="197" spans="2:2" x14ac:dyDescent="0.25">
      <c r="B197" s="33"/>
    </row>
    <row r="198" spans="2:2" x14ac:dyDescent="0.25">
      <c r="B198" s="33"/>
    </row>
    <row r="199" spans="2:2" x14ac:dyDescent="0.25">
      <c r="B199" s="33"/>
    </row>
    <row r="200" spans="2:2" x14ac:dyDescent="0.25">
      <c r="B200" s="33"/>
    </row>
    <row r="201" spans="2:2" x14ac:dyDescent="0.25">
      <c r="B201" s="33"/>
    </row>
    <row r="202" spans="2:2" x14ac:dyDescent="0.25">
      <c r="B202" s="33"/>
    </row>
    <row r="203" spans="2:2" x14ac:dyDescent="0.25">
      <c r="B203" s="33"/>
    </row>
    <row r="204" spans="2:2" x14ac:dyDescent="0.25">
      <c r="B204" s="33"/>
    </row>
    <row r="205" spans="2:2" x14ac:dyDescent="0.25">
      <c r="B205" s="33"/>
    </row>
    <row r="206" spans="2:2" x14ac:dyDescent="0.25">
      <c r="B206" s="33"/>
    </row>
    <row r="207" spans="2:2" x14ac:dyDescent="0.25">
      <c r="B207" s="33"/>
    </row>
    <row r="208" spans="2:2" x14ac:dyDescent="0.25">
      <c r="B208" s="33"/>
    </row>
    <row r="209" spans="2:2" x14ac:dyDescent="0.25">
      <c r="B209" s="33"/>
    </row>
    <row r="210" spans="2:2" x14ac:dyDescent="0.25">
      <c r="B210" s="33"/>
    </row>
    <row r="211" spans="2:2" x14ac:dyDescent="0.25">
      <c r="B211" s="33"/>
    </row>
    <row r="212" spans="2:2" x14ac:dyDescent="0.25">
      <c r="B212" s="33"/>
    </row>
    <row r="213" spans="2:2" x14ac:dyDescent="0.25">
      <c r="B213" s="33"/>
    </row>
    <row r="214" spans="2:2" x14ac:dyDescent="0.25">
      <c r="B214" s="33"/>
    </row>
    <row r="215" spans="2:2" x14ac:dyDescent="0.25">
      <c r="B215" s="33"/>
    </row>
    <row r="216" spans="2:2" x14ac:dyDescent="0.25">
      <c r="B216" s="33"/>
    </row>
    <row r="217" spans="2:2" x14ac:dyDescent="0.25">
      <c r="B217" s="33"/>
    </row>
    <row r="218" spans="2:2" x14ac:dyDescent="0.25">
      <c r="B218" s="33"/>
    </row>
    <row r="219" spans="2:2" x14ac:dyDescent="0.25">
      <c r="B219" s="33"/>
    </row>
    <row r="220" spans="2:2" x14ac:dyDescent="0.25">
      <c r="B220" s="33"/>
    </row>
    <row r="221" spans="2:2" x14ac:dyDescent="0.25">
      <c r="B221" s="33"/>
    </row>
    <row r="222" spans="2:2" x14ac:dyDescent="0.25">
      <c r="B222" s="33"/>
    </row>
    <row r="223" spans="2:2" x14ac:dyDescent="0.25">
      <c r="B223" s="33"/>
    </row>
    <row r="224" spans="2:2" x14ac:dyDescent="0.25">
      <c r="B224" s="33"/>
    </row>
    <row r="225" spans="2:2" x14ac:dyDescent="0.25">
      <c r="B225" s="33"/>
    </row>
    <row r="226" spans="2:2" x14ac:dyDescent="0.25">
      <c r="B226" s="33"/>
    </row>
    <row r="227" spans="2:2" x14ac:dyDescent="0.25">
      <c r="B227" s="33"/>
    </row>
    <row r="228" spans="2:2" x14ac:dyDescent="0.25">
      <c r="B228" s="33"/>
    </row>
    <row r="229" spans="2:2" x14ac:dyDescent="0.25">
      <c r="B229" s="33"/>
    </row>
    <row r="230" spans="2:2" x14ac:dyDescent="0.25">
      <c r="B230" s="33"/>
    </row>
    <row r="231" spans="2:2" x14ac:dyDescent="0.25">
      <c r="B231" s="33"/>
    </row>
    <row r="232" spans="2:2" x14ac:dyDescent="0.25">
      <c r="B232" s="33"/>
    </row>
    <row r="233" spans="2:2" x14ac:dyDescent="0.25">
      <c r="B233" s="33"/>
    </row>
    <row r="234" spans="2:2" x14ac:dyDescent="0.25">
      <c r="B234" s="33"/>
    </row>
    <row r="235" spans="2:2" x14ac:dyDescent="0.25">
      <c r="B235" s="33"/>
    </row>
    <row r="236" spans="2:2" x14ac:dyDescent="0.25">
      <c r="B236" s="33"/>
    </row>
    <row r="237" spans="2:2" x14ac:dyDescent="0.25">
      <c r="B237" s="33"/>
    </row>
    <row r="238" spans="2:2" x14ac:dyDescent="0.25">
      <c r="B238" s="33"/>
    </row>
    <row r="239" spans="2:2" x14ac:dyDescent="0.25">
      <c r="B239" s="33"/>
    </row>
    <row r="240" spans="2:2" x14ac:dyDescent="0.25">
      <c r="B240" s="33"/>
    </row>
    <row r="241" spans="2:2" x14ac:dyDescent="0.25">
      <c r="B241" s="33"/>
    </row>
    <row r="242" spans="2:2" x14ac:dyDescent="0.25">
      <c r="B242" s="33"/>
    </row>
    <row r="243" spans="2:2" x14ac:dyDescent="0.25">
      <c r="B243" s="33"/>
    </row>
    <row r="244" spans="2:2" x14ac:dyDescent="0.25">
      <c r="B244" s="33"/>
    </row>
    <row r="245" spans="2:2" x14ac:dyDescent="0.25">
      <c r="B245" s="33"/>
    </row>
    <row r="246" spans="2:2" x14ac:dyDescent="0.25">
      <c r="B246" s="33"/>
    </row>
    <row r="247" spans="2:2" x14ac:dyDescent="0.25">
      <c r="B247" s="33"/>
    </row>
    <row r="248" spans="2:2" x14ac:dyDescent="0.25">
      <c r="B248" s="33"/>
    </row>
    <row r="249" spans="2:2" x14ac:dyDescent="0.25">
      <c r="B249" s="33"/>
    </row>
    <row r="250" spans="2:2" x14ac:dyDescent="0.25">
      <c r="B250" s="33"/>
    </row>
    <row r="251" spans="2:2" x14ac:dyDescent="0.25">
      <c r="B251" s="33"/>
    </row>
    <row r="252" spans="2:2" x14ac:dyDescent="0.25">
      <c r="B252" s="33"/>
    </row>
    <row r="253" spans="2:2" x14ac:dyDescent="0.25">
      <c r="B253" s="33"/>
    </row>
    <row r="254" spans="2:2" x14ac:dyDescent="0.25">
      <c r="B254" s="33"/>
    </row>
    <row r="255" spans="2:2" x14ac:dyDescent="0.25">
      <c r="B255" s="33"/>
    </row>
    <row r="256" spans="2:2" x14ac:dyDescent="0.25">
      <c r="B256" s="33"/>
    </row>
    <row r="257" spans="2:2" x14ac:dyDescent="0.25">
      <c r="B257" s="33"/>
    </row>
    <row r="258" spans="2:2" x14ac:dyDescent="0.25">
      <c r="B258" s="33"/>
    </row>
    <row r="259" spans="2:2" x14ac:dyDescent="0.25">
      <c r="B259" s="33"/>
    </row>
    <row r="260" spans="2:2" x14ac:dyDescent="0.25">
      <c r="B260" s="33"/>
    </row>
    <row r="261" spans="2:2" x14ac:dyDescent="0.25">
      <c r="B261" s="33"/>
    </row>
    <row r="262" spans="2:2" x14ac:dyDescent="0.25">
      <c r="B262" s="33"/>
    </row>
    <row r="263" spans="2:2" x14ac:dyDescent="0.25">
      <c r="B263" s="33"/>
    </row>
    <row r="264" spans="2:2" x14ac:dyDescent="0.25">
      <c r="B264" s="33"/>
    </row>
    <row r="265" spans="2:2" x14ac:dyDescent="0.25">
      <c r="B265" s="33"/>
    </row>
    <row r="266" spans="2:2" x14ac:dyDescent="0.25">
      <c r="B266" s="33"/>
    </row>
    <row r="267" spans="2:2" x14ac:dyDescent="0.25">
      <c r="B267" s="33"/>
    </row>
    <row r="268" spans="2:2" x14ac:dyDescent="0.25">
      <c r="B268" s="33"/>
    </row>
  </sheetData>
  <sheetProtection selectLockedCells="1" selectUnlockedCells="1"/>
  <mergeCells count="8">
    <mergeCell ref="A9:H9"/>
    <mergeCell ref="I9:J9"/>
    <mergeCell ref="A6:H7"/>
    <mergeCell ref="I7:J7"/>
    <mergeCell ref="A1:J1"/>
    <mergeCell ref="A2:H2"/>
    <mergeCell ref="A8:H8"/>
    <mergeCell ref="I8:J8"/>
  </mergeCells>
  <printOptions horizontalCentered="1"/>
  <pageMargins left="0.19685039370078741" right="0.19685039370078741" top="0.19685039370078741" bottom="0.19685039370078741" header="0.31496062992125984" footer="0.31496062992125984"/>
  <pageSetup paperSize="9"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showGridLines="0" view="pageBreakPreview" zoomScaleNormal="100" zoomScaleSheetLayoutView="100" workbookViewId="0">
      <pane ySplit="3" topLeftCell="A4" activePane="bottomLeft" state="frozen"/>
      <selection activeCell="C24" sqref="C24"/>
      <selection pane="bottomLeft" activeCell="B9" sqref="B9"/>
    </sheetView>
  </sheetViews>
  <sheetFormatPr defaultRowHeight="12.75" x14ac:dyDescent="0.25"/>
  <cols>
    <col min="1" max="1" width="3.7109375" style="110" customWidth="1"/>
    <col min="2" max="2" width="40.7109375" style="115" customWidth="1"/>
    <col min="3" max="3" width="6.7109375" style="110" customWidth="1"/>
    <col min="4" max="4" width="4.7109375" style="110" customWidth="1"/>
    <col min="5" max="10" width="10.7109375" style="110" customWidth="1"/>
    <col min="11" max="11" width="9.140625" style="110"/>
    <col min="12" max="12" width="10.7109375" style="110" customWidth="1"/>
    <col min="13" max="240" width="9.140625" style="110"/>
    <col min="241" max="241" width="4.28515625" style="110" customWidth="1"/>
    <col min="242" max="242" width="38.140625" style="110" customWidth="1"/>
    <col min="243" max="243" width="7.85546875" style="110" customWidth="1"/>
    <col min="244" max="244" width="3.7109375" style="110" bestFit="1" customWidth="1"/>
    <col min="245" max="245" width="9.5703125" style="110" bestFit="1" customWidth="1"/>
    <col min="246" max="246" width="8.5703125" style="110" bestFit="1" customWidth="1"/>
    <col min="247" max="247" width="11.42578125" style="110" bestFit="1" customWidth="1"/>
    <col min="248" max="248" width="11" style="110" bestFit="1" customWidth="1"/>
    <col min="249" max="496" width="9.140625" style="110"/>
    <col min="497" max="497" width="4.28515625" style="110" customWidth="1"/>
    <col min="498" max="498" width="38.140625" style="110" customWidth="1"/>
    <col min="499" max="499" width="7.85546875" style="110" customWidth="1"/>
    <col min="500" max="500" width="3.7109375" style="110" bestFit="1" customWidth="1"/>
    <col min="501" max="501" width="9.5703125" style="110" bestFit="1" customWidth="1"/>
    <col min="502" max="502" width="8.5703125" style="110" bestFit="1" customWidth="1"/>
    <col min="503" max="503" width="11.42578125" style="110" bestFit="1" customWidth="1"/>
    <col min="504" max="504" width="11" style="110" bestFit="1" customWidth="1"/>
    <col min="505" max="752" width="9.140625" style="110"/>
    <col min="753" max="753" width="4.28515625" style="110" customWidth="1"/>
    <col min="754" max="754" width="38.140625" style="110" customWidth="1"/>
    <col min="755" max="755" width="7.85546875" style="110" customWidth="1"/>
    <col min="756" max="756" width="3.7109375" style="110" bestFit="1" customWidth="1"/>
    <col min="757" max="757" width="9.5703125" style="110" bestFit="1" customWidth="1"/>
    <col min="758" max="758" width="8.5703125" style="110" bestFit="1" customWidth="1"/>
    <col min="759" max="759" width="11.42578125" style="110" bestFit="1" customWidth="1"/>
    <col min="760" max="760" width="11" style="110" bestFit="1" customWidth="1"/>
    <col min="761" max="1008" width="9.140625" style="110"/>
    <col min="1009" max="1009" width="4.28515625" style="110" customWidth="1"/>
    <col min="1010" max="1010" width="38.140625" style="110" customWidth="1"/>
    <col min="1011" max="1011" width="7.85546875" style="110" customWidth="1"/>
    <col min="1012" max="1012" width="3.7109375" style="110" bestFit="1" customWidth="1"/>
    <col min="1013" max="1013" width="9.5703125" style="110" bestFit="1" customWidth="1"/>
    <col min="1014" max="1014" width="8.5703125" style="110" bestFit="1" customWidth="1"/>
    <col min="1015" max="1015" width="11.42578125" style="110" bestFit="1" customWidth="1"/>
    <col min="1016" max="1016" width="11" style="110" bestFit="1" customWidth="1"/>
    <col min="1017" max="1264" width="9.140625" style="110"/>
    <col min="1265" max="1265" width="4.28515625" style="110" customWidth="1"/>
    <col min="1266" max="1266" width="38.140625" style="110" customWidth="1"/>
    <col min="1267" max="1267" width="7.85546875" style="110" customWidth="1"/>
    <col min="1268" max="1268" width="3.7109375" style="110" bestFit="1" customWidth="1"/>
    <col min="1269" max="1269" width="9.5703125" style="110" bestFit="1" customWidth="1"/>
    <col min="1270" max="1270" width="8.5703125" style="110" bestFit="1" customWidth="1"/>
    <col min="1271" max="1271" width="11.42578125" style="110" bestFit="1" customWidth="1"/>
    <col min="1272" max="1272" width="11" style="110" bestFit="1" customWidth="1"/>
    <col min="1273" max="1520" width="9.140625" style="110"/>
    <col min="1521" max="1521" width="4.28515625" style="110" customWidth="1"/>
    <col min="1522" max="1522" width="38.140625" style="110" customWidth="1"/>
    <col min="1523" max="1523" width="7.85546875" style="110" customWidth="1"/>
    <col min="1524" max="1524" width="3.7109375" style="110" bestFit="1" customWidth="1"/>
    <col min="1525" max="1525" width="9.5703125" style="110" bestFit="1" customWidth="1"/>
    <col min="1526" max="1526" width="8.5703125" style="110" bestFit="1" customWidth="1"/>
    <col min="1527" max="1527" width="11.42578125" style="110" bestFit="1" customWidth="1"/>
    <col min="1528" max="1528" width="11" style="110" bestFit="1" customWidth="1"/>
    <col min="1529" max="1776" width="9.140625" style="110"/>
    <col min="1777" max="1777" width="4.28515625" style="110" customWidth="1"/>
    <col min="1778" max="1778" width="38.140625" style="110" customWidth="1"/>
    <col min="1779" max="1779" width="7.85546875" style="110" customWidth="1"/>
    <col min="1780" max="1780" width="3.7109375" style="110" bestFit="1" customWidth="1"/>
    <col min="1781" max="1781" width="9.5703125" style="110" bestFit="1" customWidth="1"/>
    <col min="1782" max="1782" width="8.5703125" style="110" bestFit="1" customWidth="1"/>
    <col min="1783" max="1783" width="11.42578125" style="110" bestFit="1" customWidth="1"/>
    <col min="1784" max="1784" width="11" style="110" bestFit="1" customWidth="1"/>
    <col min="1785" max="2032" width="9.140625" style="110"/>
    <col min="2033" max="2033" width="4.28515625" style="110" customWidth="1"/>
    <col min="2034" max="2034" width="38.140625" style="110" customWidth="1"/>
    <col min="2035" max="2035" width="7.85546875" style="110" customWidth="1"/>
    <col min="2036" max="2036" width="3.7109375" style="110" bestFit="1" customWidth="1"/>
    <col min="2037" max="2037" width="9.5703125" style="110" bestFit="1" customWidth="1"/>
    <col min="2038" max="2038" width="8.5703125" style="110" bestFit="1" customWidth="1"/>
    <col min="2039" max="2039" width="11.42578125" style="110" bestFit="1" customWidth="1"/>
    <col min="2040" max="2040" width="11" style="110" bestFit="1" customWidth="1"/>
    <col min="2041" max="2288" width="9.140625" style="110"/>
    <col min="2289" max="2289" width="4.28515625" style="110" customWidth="1"/>
    <col min="2290" max="2290" width="38.140625" style="110" customWidth="1"/>
    <col min="2291" max="2291" width="7.85546875" style="110" customWidth="1"/>
    <col min="2292" max="2292" width="3.7109375" style="110" bestFit="1" customWidth="1"/>
    <col min="2293" max="2293" width="9.5703125" style="110" bestFit="1" customWidth="1"/>
    <col min="2294" max="2294" width="8.5703125" style="110" bestFit="1" customWidth="1"/>
    <col min="2295" max="2295" width="11.42578125" style="110" bestFit="1" customWidth="1"/>
    <col min="2296" max="2296" width="11" style="110" bestFit="1" customWidth="1"/>
    <col min="2297" max="2544" width="9.140625" style="110"/>
    <col min="2545" max="2545" width="4.28515625" style="110" customWidth="1"/>
    <col min="2546" max="2546" width="38.140625" style="110" customWidth="1"/>
    <col min="2547" max="2547" width="7.85546875" style="110" customWidth="1"/>
    <col min="2548" max="2548" width="3.7109375" style="110" bestFit="1" customWidth="1"/>
    <col min="2549" max="2549" width="9.5703125" style="110" bestFit="1" customWidth="1"/>
    <col min="2550" max="2550" width="8.5703125" style="110" bestFit="1" customWidth="1"/>
    <col min="2551" max="2551" width="11.42578125" style="110" bestFit="1" customWidth="1"/>
    <col min="2552" max="2552" width="11" style="110" bestFit="1" customWidth="1"/>
    <col min="2553" max="2800" width="9.140625" style="110"/>
    <col min="2801" max="2801" width="4.28515625" style="110" customWidth="1"/>
    <col min="2802" max="2802" width="38.140625" style="110" customWidth="1"/>
    <col min="2803" max="2803" width="7.85546875" style="110" customWidth="1"/>
    <col min="2804" max="2804" width="3.7109375" style="110" bestFit="1" customWidth="1"/>
    <col min="2805" max="2805" width="9.5703125" style="110" bestFit="1" customWidth="1"/>
    <col min="2806" max="2806" width="8.5703125" style="110" bestFit="1" customWidth="1"/>
    <col min="2807" max="2807" width="11.42578125" style="110" bestFit="1" customWidth="1"/>
    <col min="2808" max="2808" width="11" style="110" bestFit="1" customWidth="1"/>
    <col min="2809" max="3056" width="9.140625" style="110"/>
    <col min="3057" max="3057" width="4.28515625" style="110" customWidth="1"/>
    <col min="3058" max="3058" width="38.140625" style="110" customWidth="1"/>
    <col min="3059" max="3059" width="7.85546875" style="110" customWidth="1"/>
    <col min="3060" max="3060" width="3.7109375" style="110" bestFit="1" customWidth="1"/>
    <col min="3061" max="3061" width="9.5703125" style="110" bestFit="1" customWidth="1"/>
    <col min="3062" max="3062" width="8.5703125" style="110" bestFit="1" customWidth="1"/>
    <col min="3063" max="3063" width="11.42578125" style="110" bestFit="1" customWidth="1"/>
    <col min="3064" max="3064" width="11" style="110" bestFit="1" customWidth="1"/>
    <col min="3065" max="3312" width="9.140625" style="110"/>
    <col min="3313" max="3313" width="4.28515625" style="110" customWidth="1"/>
    <col min="3314" max="3314" width="38.140625" style="110" customWidth="1"/>
    <col min="3315" max="3315" width="7.85546875" style="110" customWidth="1"/>
    <col min="3316" max="3316" width="3.7109375" style="110" bestFit="1" customWidth="1"/>
    <col min="3317" max="3317" width="9.5703125" style="110" bestFit="1" customWidth="1"/>
    <col min="3318" max="3318" width="8.5703125" style="110" bestFit="1" customWidth="1"/>
    <col min="3319" max="3319" width="11.42578125" style="110" bestFit="1" customWidth="1"/>
    <col min="3320" max="3320" width="11" style="110" bestFit="1" customWidth="1"/>
    <col min="3321" max="3568" width="9.140625" style="110"/>
    <col min="3569" max="3569" width="4.28515625" style="110" customWidth="1"/>
    <col min="3570" max="3570" width="38.140625" style="110" customWidth="1"/>
    <col min="3571" max="3571" width="7.85546875" style="110" customWidth="1"/>
    <col min="3572" max="3572" width="3.7109375" style="110" bestFit="1" customWidth="1"/>
    <col min="3573" max="3573" width="9.5703125" style="110" bestFit="1" customWidth="1"/>
    <col min="3574" max="3574" width="8.5703125" style="110" bestFit="1" customWidth="1"/>
    <col min="3575" max="3575" width="11.42578125" style="110" bestFit="1" customWidth="1"/>
    <col min="3576" max="3576" width="11" style="110" bestFit="1" customWidth="1"/>
    <col min="3577" max="3824" width="9.140625" style="110"/>
    <col min="3825" max="3825" width="4.28515625" style="110" customWidth="1"/>
    <col min="3826" max="3826" width="38.140625" style="110" customWidth="1"/>
    <col min="3827" max="3827" width="7.85546875" style="110" customWidth="1"/>
    <col min="3828" max="3828" width="3.7109375" style="110" bestFit="1" customWidth="1"/>
    <col min="3829" max="3829" width="9.5703125" style="110" bestFit="1" customWidth="1"/>
    <col min="3830" max="3830" width="8.5703125" style="110" bestFit="1" customWidth="1"/>
    <col min="3831" max="3831" width="11.42578125" style="110" bestFit="1" customWidth="1"/>
    <col min="3832" max="3832" width="11" style="110" bestFit="1" customWidth="1"/>
    <col min="3833" max="4080" width="9.140625" style="110"/>
    <col min="4081" max="4081" width="4.28515625" style="110" customWidth="1"/>
    <col min="4082" max="4082" width="38.140625" style="110" customWidth="1"/>
    <col min="4083" max="4083" width="7.85546875" style="110" customWidth="1"/>
    <col min="4084" max="4084" width="3.7109375" style="110" bestFit="1" customWidth="1"/>
    <col min="4085" max="4085" width="9.5703125" style="110" bestFit="1" customWidth="1"/>
    <col min="4086" max="4086" width="8.5703125" style="110" bestFit="1" customWidth="1"/>
    <col min="4087" max="4087" width="11.42578125" style="110" bestFit="1" customWidth="1"/>
    <col min="4088" max="4088" width="11" style="110" bestFit="1" customWidth="1"/>
    <col min="4089" max="4336" width="9.140625" style="110"/>
    <col min="4337" max="4337" width="4.28515625" style="110" customWidth="1"/>
    <col min="4338" max="4338" width="38.140625" style="110" customWidth="1"/>
    <col min="4339" max="4339" width="7.85546875" style="110" customWidth="1"/>
    <col min="4340" max="4340" width="3.7109375" style="110" bestFit="1" customWidth="1"/>
    <col min="4341" max="4341" width="9.5703125" style="110" bestFit="1" customWidth="1"/>
    <col min="4342" max="4342" width="8.5703125" style="110" bestFit="1" customWidth="1"/>
    <col min="4343" max="4343" width="11.42578125" style="110" bestFit="1" customWidth="1"/>
    <col min="4344" max="4344" width="11" style="110" bestFit="1" customWidth="1"/>
    <col min="4345" max="4592" width="9.140625" style="110"/>
    <col min="4593" max="4593" width="4.28515625" style="110" customWidth="1"/>
    <col min="4594" max="4594" width="38.140625" style="110" customWidth="1"/>
    <col min="4595" max="4595" width="7.85546875" style="110" customWidth="1"/>
    <col min="4596" max="4596" width="3.7109375" style="110" bestFit="1" customWidth="1"/>
    <col min="4597" max="4597" width="9.5703125" style="110" bestFit="1" customWidth="1"/>
    <col min="4598" max="4598" width="8.5703125" style="110" bestFit="1" customWidth="1"/>
    <col min="4599" max="4599" width="11.42578125" style="110" bestFit="1" customWidth="1"/>
    <col min="4600" max="4600" width="11" style="110" bestFit="1" customWidth="1"/>
    <col min="4601" max="4848" width="9.140625" style="110"/>
    <col min="4849" max="4849" width="4.28515625" style="110" customWidth="1"/>
    <col min="4850" max="4850" width="38.140625" style="110" customWidth="1"/>
    <col min="4851" max="4851" width="7.85546875" style="110" customWidth="1"/>
    <col min="4852" max="4852" width="3.7109375" style="110" bestFit="1" customWidth="1"/>
    <col min="4853" max="4853" width="9.5703125" style="110" bestFit="1" customWidth="1"/>
    <col min="4854" max="4854" width="8.5703125" style="110" bestFit="1" customWidth="1"/>
    <col min="4855" max="4855" width="11.42578125" style="110" bestFit="1" customWidth="1"/>
    <col min="4856" max="4856" width="11" style="110" bestFit="1" customWidth="1"/>
    <col min="4857" max="5104" width="9.140625" style="110"/>
    <col min="5105" max="5105" width="4.28515625" style="110" customWidth="1"/>
    <col min="5106" max="5106" width="38.140625" style="110" customWidth="1"/>
    <col min="5107" max="5107" width="7.85546875" style="110" customWidth="1"/>
    <col min="5108" max="5108" width="3.7109375" style="110" bestFit="1" customWidth="1"/>
    <col min="5109" max="5109" width="9.5703125" style="110" bestFit="1" customWidth="1"/>
    <col min="5110" max="5110" width="8.5703125" style="110" bestFit="1" customWidth="1"/>
    <col min="5111" max="5111" width="11.42578125" style="110" bestFit="1" customWidth="1"/>
    <col min="5112" max="5112" width="11" style="110" bestFit="1" customWidth="1"/>
    <col min="5113" max="5360" width="9.140625" style="110"/>
    <col min="5361" max="5361" width="4.28515625" style="110" customWidth="1"/>
    <col min="5362" max="5362" width="38.140625" style="110" customWidth="1"/>
    <col min="5363" max="5363" width="7.85546875" style="110" customWidth="1"/>
    <col min="5364" max="5364" width="3.7109375" style="110" bestFit="1" customWidth="1"/>
    <col min="5365" max="5365" width="9.5703125" style="110" bestFit="1" customWidth="1"/>
    <col min="5366" max="5366" width="8.5703125" style="110" bestFit="1" customWidth="1"/>
    <col min="5367" max="5367" width="11.42578125" style="110" bestFit="1" customWidth="1"/>
    <col min="5368" max="5368" width="11" style="110" bestFit="1" customWidth="1"/>
    <col min="5369" max="5616" width="9.140625" style="110"/>
    <col min="5617" max="5617" width="4.28515625" style="110" customWidth="1"/>
    <col min="5618" max="5618" width="38.140625" style="110" customWidth="1"/>
    <col min="5619" max="5619" width="7.85546875" style="110" customWidth="1"/>
    <col min="5620" max="5620" width="3.7109375" style="110" bestFit="1" customWidth="1"/>
    <col min="5621" max="5621" width="9.5703125" style="110" bestFit="1" customWidth="1"/>
    <col min="5622" max="5622" width="8.5703125" style="110" bestFit="1" customWidth="1"/>
    <col min="5623" max="5623" width="11.42578125" style="110" bestFit="1" customWidth="1"/>
    <col min="5624" max="5624" width="11" style="110" bestFit="1" customWidth="1"/>
    <col min="5625" max="5872" width="9.140625" style="110"/>
    <col min="5873" max="5873" width="4.28515625" style="110" customWidth="1"/>
    <col min="5874" max="5874" width="38.140625" style="110" customWidth="1"/>
    <col min="5875" max="5875" width="7.85546875" style="110" customWidth="1"/>
    <col min="5876" max="5876" width="3.7109375" style="110" bestFit="1" customWidth="1"/>
    <col min="5877" max="5877" width="9.5703125" style="110" bestFit="1" customWidth="1"/>
    <col min="5878" max="5878" width="8.5703125" style="110" bestFit="1" customWidth="1"/>
    <col min="5879" max="5879" width="11.42578125" style="110" bestFit="1" customWidth="1"/>
    <col min="5880" max="5880" width="11" style="110" bestFit="1" customWidth="1"/>
    <col min="5881" max="6128" width="9.140625" style="110"/>
    <col min="6129" max="6129" width="4.28515625" style="110" customWidth="1"/>
    <col min="6130" max="6130" width="38.140625" style="110" customWidth="1"/>
    <col min="6131" max="6131" width="7.85546875" style="110" customWidth="1"/>
    <col min="6132" max="6132" width="3.7109375" style="110" bestFit="1" customWidth="1"/>
    <col min="6133" max="6133" width="9.5703125" style="110" bestFit="1" customWidth="1"/>
    <col min="6134" max="6134" width="8.5703125" style="110" bestFit="1" customWidth="1"/>
    <col min="6135" max="6135" width="11.42578125" style="110" bestFit="1" customWidth="1"/>
    <col min="6136" max="6136" width="11" style="110" bestFit="1" customWidth="1"/>
    <col min="6137" max="6384" width="9.140625" style="110"/>
    <col min="6385" max="6385" width="4.28515625" style="110" customWidth="1"/>
    <col min="6386" max="6386" width="38.140625" style="110" customWidth="1"/>
    <col min="6387" max="6387" width="7.85546875" style="110" customWidth="1"/>
    <col min="6388" max="6388" width="3.7109375" style="110" bestFit="1" customWidth="1"/>
    <col min="6389" max="6389" width="9.5703125" style="110" bestFit="1" customWidth="1"/>
    <col min="6390" max="6390" width="8.5703125" style="110" bestFit="1" customWidth="1"/>
    <col min="6391" max="6391" width="11.42578125" style="110" bestFit="1" customWidth="1"/>
    <col min="6392" max="6392" width="11" style="110" bestFit="1" customWidth="1"/>
    <col min="6393" max="6640" width="9.140625" style="110"/>
    <col min="6641" max="6641" width="4.28515625" style="110" customWidth="1"/>
    <col min="6642" max="6642" width="38.140625" style="110" customWidth="1"/>
    <col min="6643" max="6643" width="7.85546875" style="110" customWidth="1"/>
    <col min="6644" max="6644" width="3.7109375" style="110" bestFit="1" customWidth="1"/>
    <col min="6645" max="6645" width="9.5703125" style="110" bestFit="1" customWidth="1"/>
    <col min="6646" max="6646" width="8.5703125" style="110" bestFit="1" customWidth="1"/>
    <col min="6647" max="6647" width="11.42578125" style="110" bestFit="1" customWidth="1"/>
    <col min="6648" max="6648" width="11" style="110" bestFit="1" customWidth="1"/>
    <col min="6649" max="6896" width="9.140625" style="110"/>
    <col min="6897" max="6897" width="4.28515625" style="110" customWidth="1"/>
    <col min="6898" max="6898" width="38.140625" style="110" customWidth="1"/>
    <col min="6899" max="6899" width="7.85546875" style="110" customWidth="1"/>
    <col min="6900" max="6900" width="3.7109375" style="110" bestFit="1" customWidth="1"/>
    <col min="6901" max="6901" width="9.5703125" style="110" bestFit="1" customWidth="1"/>
    <col min="6902" max="6902" width="8.5703125" style="110" bestFit="1" customWidth="1"/>
    <col min="6903" max="6903" width="11.42578125" style="110" bestFit="1" customWidth="1"/>
    <col min="6904" max="6904" width="11" style="110" bestFit="1" customWidth="1"/>
    <col min="6905" max="7152" width="9.140625" style="110"/>
    <col min="7153" max="7153" width="4.28515625" style="110" customWidth="1"/>
    <col min="7154" max="7154" width="38.140625" style="110" customWidth="1"/>
    <col min="7155" max="7155" width="7.85546875" style="110" customWidth="1"/>
    <col min="7156" max="7156" width="3.7109375" style="110" bestFit="1" customWidth="1"/>
    <col min="7157" max="7157" width="9.5703125" style="110" bestFit="1" customWidth="1"/>
    <col min="7158" max="7158" width="8.5703125" style="110" bestFit="1" customWidth="1"/>
    <col min="7159" max="7159" width="11.42578125" style="110" bestFit="1" customWidth="1"/>
    <col min="7160" max="7160" width="11" style="110" bestFit="1" customWidth="1"/>
    <col min="7161" max="7408" width="9.140625" style="110"/>
    <col min="7409" max="7409" width="4.28515625" style="110" customWidth="1"/>
    <col min="7410" max="7410" width="38.140625" style="110" customWidth="1"/>
    <col min="7411" max="7411" width="7.85546875" style="110" customWidth="1"/>
    <col min="7412" max="7412" width="3.7109375" style="110" bestFit="1" customWidth="1"/>
    <col min="7413" max="7413" width="9.5703125" style="110" bestFit="1" customWidth="1"/>
    <col min="7414" max="7414" width="8.5703125" style="110" bestFit="1" customWidth="1"/>
    <col min="7415" max="7415" width="11.42578125" style="110" bestFit="1" customWidth="1"/>
    <col min="7416" max="7416" width="11" style="110" bestFit="1" customWidth="1"/>
    <col min="7417" max="7664" width="9.140625" style="110"/>
    <col min="7665" max="7665" width="4.28515625" style="110" customWidth="1"/>
    <col min="7666" max="7666" width="38.140625" style="110" customWidth="1"/>
    <col min="7667" max="7667" width="7.85546875" style="110" customWidth="1"/>
    <col min="7668" max="7668" width="3.7109375" style="110" bestFit="1" customWidth="1"/>
    <col min="7669" max="7669" width="9.5703125" style="110" bestFit="1" customWidth="1"/>
    <col min="7670" max="7670" width="8.5703125" style="110" bestFit="1" customWidth="1"/>
    <col min="7671" max="7671" width="11.42578125" style="110" bestFit="1" customWidth="1"/>
    <col min="7672" max="7672" width="11" style="110" bestFit="1" customWidth="1"/>
    <col min="7673" max="7920" width="9.140625" style="110"/>
    <col min="7921" max="7921" width="4.28515625" style="110" customWidth="1"/>
    <col min="7922" max="7922" width="38.140625" style="110" customWidth="1"/>
    <col min="7923" max="7923" width="7.85546875" style="110" customWidth="1"/>
    <col min="7924" max="7924" width="3.7109375" style="110" bestFit="1" customWidth="1"/>
    <col min="7925" max="7925" width="9.5703125" style="110" bestFit="1" customWidth="1"/>
    <col min="7926" max="7926" width="8.5703125" style="110" bestFit="1" customWidth="1"/>
    <col min="7927" max="7927" width="11.42578125" style="110" bestFit="1" customWidth="1"/>
    <col min="7928" max="7928" width="11" style="110" bestFit="1" customWidth="1"/>
    <col min="7929" max="8176" width="9.140625" style="110"/>
    <col min="8177" max="8177" width="4.28515625" style="110" customWidth="1"/>
    <col min="8178" max="8178" width="38.140625" style="110" customWidth="1"/>
    <col min="8179" max="8179" width="7.85546875" style="110" customWidth="1"/>
    <col min="8180" max="8180" width="3.7109375" style="110" bestFit="1" customWidth="1"/>
    <col min="8181" max="8181" width="9.5703125" style="110" bestFit="1" customWidth="1"/>
    <col min="8182" max="8182" width="8.5703125" style="110" bestFit="1" customWidth="1"/>
    <col min="8183" max="8183" width="11.42578125" style="110" bestFit="1" customWidth="1"/>
    <col min="8184" max="8184" width="11" style="110" bestFit="1" customWidth="1"/>
    <col min="8185" max="8432" width="9.140625" style="110"/>
    <col min="8433" max="8433" width="4.28515625" style="110" customWidth="1"/>
    <col min="8434" max="8434" width="38.140625" style="110" customWidth="1"/>
    <col min="8435" max="8435" width="7.85546875" style="110" customWidth="1"/>
    <col min="8436" max="8436" width="3.7109375" style="110" bestFit="1" customWidth="1"/>
    <col min="8437" max="8437" width="9.5703125" style="110" bestFit="1" customWidth="1"/>
    <col min="8438" max="8438" width="8.5703125" style="110" bestFit="1" customWidth="1"/>
    <col min="8439" max="8439" width="11.42578125" style="110" bestFit="1" customWidth="1"/>
    <col min="8440" max="8440" width="11" style="110" bestFit="1" customWidth="1"/>
    <col min="8441" max="8688" width="9.140625" style="110"/>
    <col min="8689" max="8689" width="4.28515625" style="110" customWidth="1"/>
    <col min="8690" max="8690" width="38.140625" style="110" customWidth="1"/>
    <col min="8691" max="8691" width="7.85546875" style="110" customWidth="1"/>
    <col min="8692" max="8692" width="3.7109375" style="110" bestFit="1" customWidth="1"/>
    <col min="8693" max="8693" width="9.5703125" style="110" bestFit="1" customWidth="1"/>
    <col min="8694" max="8694" width="8.5703125" style="110" bestFit="1" customWidth="1"/>
    <col min="8695" max="8695" width="11.42578125" style="110" bestFit="1" customWidth="1"/>
    <col min="8696" max="8696" width="11" style="110" bestFit="1" customWidth="1"/>
    <col min="8697" max="8944" width="9.140625" style="110"/>
    <col min="8945" max="8945" width="4.28515625" style="110" customWidth="1"/>
    <col min="8946" max="8946" width="38.140625" style="110" customWidth="1"/>
    <col min="8947" max="8947" width="7.85546875" style="110" customWidth="1"/>
    <col min="8948" max="8948" width="3.7109375" style="110" bestFit="1" customWidth="1"/>
    <col min="8949" max="8949" width="9.5703125" style="110" bestFit="1" customWidth="1"/>
    <col min="8950" max="8950" width="8.5703125" style="110" bestFit="1" customWidth="1"/>
    <col min="8951" max="8951" width="11.42578125" style="110" bestFit="1" customWidth="1"/>
    <col min="8952" max="8952" width="11" style="110" bestFit="1" customWidth="1"/>
    <col min="8953" max="9200" width="9.140625" style="110"/>
    <col min="9201" max="9201" width="4.28515625" style="110" customWidth="1"/>
    <col min="9202" max="9202" width="38.140625" style="110" customWidth="1"/>
    <col min="9203" max="9203" width="7.85546875" style="110" customWidth="1"/>
    <col min="9204" max="9204" width="3.7109375" style="110" bestFit="1" customWidth="1"/>
    <col min="9205" max="9205" width="9.5703125" style="110" bestFit="1" customWidth="1"/>
    <col min="9206" max="9206" width="8.5703125" style="110" bestFit="1" customWidth="1"/>
    <col min="9207" max="9207" width="11.42578125" style="110" bestFit="1" customWidth="1"/>
    <col min="9208" max="9208" width="11" style="110" bestFit="1" customWidth="1"/>
    <col min="9209" max="9456" width="9.140625" style="110"/>
    <col min="9457" max="9457" width="4.28515625" style="110" customWidth="1"/>
    <col min="9458" max="9458" width="38.140625" style="110" customWidth="1"/>
    <col min="9459" max="9459" width="7.85546875" style="110" customWidth="1"/>
    <col min="9460" max="9460" width="3.7109375" style="110" bestFit="1" customWidth="1"/>
    <col min="9461" max="9461" width="9.5703125" style="110" bestFit="1" customWidth="1"/>
    <col min="9462" max="9462" width="8.5703125" style="110" bestFit="1" customWidth="1"/>
    <col min="9463" max="9463" width="11.42578125" style="110" bestFit="1" customWidth="1"/>
    <col min="9464" max="9464" width="11" style="110" bestFit="1" customWidth="1"/>
    <col min="9465" max="9712" width="9.140625" style="110"/>
    <col min="9713" max="9713" width="4.28515625" style="110" customWidth="1"/>
    <col min="9714" max="9714" width="38.140625" style="110" customWidth="1"/>
    <col min="9715" max="9715" width="7.85546875" style="110" customWidth="1"/>
    <col min="9716" max="9716" width="3.7109375" style="110" bestFit="1" customWidth="1"/>
    <col min="9717" max="9717" width="9.5703125" style="110" bestFit="1" customWidth="1"/>
    <col min="9718" max="9718" width="8.5703125" style="110" bestFit="1" customWidth="1"/>
    <col min="9719" max="9719" width="11.42578125" style="110" bestFit="1" customWidth="1"/>
    <col min="9720" max="9720" width="11" style="110" bestFit="1" customWidth="1"/>
    <col min="9721" max="9968" width="9.140625" style="110"/>
    <col min="9969" max="9969" width="4.28515625" style="110" customWidth="1"/>
    <col min="9970" max="9970" width="38.140625" style="110" customWidth="1"/>
    <col min="9971" max="9971" width="7.85546875" style="110" customWidth="1"/>
    <col min="9972" max="9972" width="3.7109375" style="110" bestFit="1" customWidth="1"/>
    <col min="9973" max="9973" width="9.5703125" style="110" bestFit="1" customWidth="1"/>
    <col min="9974" max="9974" width="8.5703125" style="110" bestFit="1" customWidth="1"/>
    <col min="9975" max="9975" width="11.42578125" style="110" bestFit="1" customWidth="1"/>
    <col min="9976" max="9976" width="11" style="110" bestFit="1" customWidth="1"/>
    <col min="9977" max="10224" width="9.140625" style="110"/>
    <col min="10225" max="10225" width="4.28515625" style="110" customWidth="1"/>
    <col min="10226" max="10226" width="38.140625" style="110" customWidth="1"/>
    <col min="10227" max="10227" width="7.85546875" style="110" customWidth="1"/>
    <col min="10228" max="10228" width="3.7109375" style="110" bestFit="1" customWidth="1"/>
    <col min="10229" max="10229" width="9.5703125" style="110" bestFit="1" customWidth="1"/>
    <col min="10230" max="10230" width="8.5703125" style="110" bestFit="1" customWidth="1"/>
    <col min="10231" max="10231" width="11.42578125" style="110" bestFit="1" customWidth="1"/>
    <col min="10232" max="10232" width="11" style="110" bestFit="1" customWidth="1"/>
    <col min="10233" max="10480" width="9.140625" style="110"/>
    <col min="10481" max="10481" width="4.28515625" style="110" customWidth="1"/>
    <col min="10482" max="10482" width="38.140625" style="110" customWidth="1"/>
    <col min="10483" max="10483" width="7.85546875" style="110" customWidth="1"/>
    <col min="10484" max="10484" width="3.7109375" style="110" bestFit="1" customWidth="1"/>
    <col min="10485" max="10485" width="9.5703125" style="110" bestFit="1" customWidth="1"/>
    <col min="10486" max="10486" width="8.5703125" style="110" bestFit="1" customWidth="1"/>
    <col min="10487" max="10487" width="11.42578125" style="110" bestFit="1" customWidth="1"/>
    <col min="10488" max="10488" width="11" style="110" bestFit="1" customWidth="1"/>
    <col min="10489" max="10736" width="9.140625" style="110"/>
    <col min="10737" max="10737" width="4.28515625" style="110" customWidth="1"/>
    <col min="10738" max="10738" width="38.140625" style="110" customWidth="1"/>
    <col min="10739" max="10739" width="7.85546875" style="110" customWidth="1"/>
    <col min="10740" max="10740" width="3.7109375" style="110" bestFit="1" customWidth="1"/>
    <col min="10741" max="10741" width="9.5703125" style="110" bestFit="1" customWidth="1"/>
    <col min="10742" max="10742" width="8.5703125" style="110" bestFit="1" customWidth="1"/>
    <col min="10743" max="10743" width="11.42578125" style="110" bestFit="1" customWidth="1"/>
    <col min="10744" max="10744" width="11" style="110" bestFit="1" customWidth="1"/>
    <col min="10745" max="10992" width="9.140625" style="110"/>
    <col min="10993" max="10993" width="4.28515625" style="110" customWidth="1"/>
    <col min="10994" max="10994" width="38.140625" style="110" customWidth="1"/>
    <col min="10995" max="10995" width="7.85546875" style="110" customWidth="1"/>
    <col min="10996" max="10996" width="3.7109375" style="110" bestFit="1" customWidth="1"/>
    <col min="10997" max="10997" width="9.5703125" style="110" bestFit="1" customWidth="1"/>
    <col min="10998" max="10998" width="8.5703125" style="110" bestFit="1" customWidth="1"/>
    <col min="10999" max="10999" width="11.42578125" style="110" bestFit="1" customWidth="1"/>
    <col min="11000" max="11000" width="11" style="110" bestFit="1" customWidth="1"/>
    <col min="11001" max="11248" width="9.140625" style="110"/>
    <col min="11249" max="11249" width="4.28515625" style="110" customWidth="1"/>
    <col min="11250" max="11250" width="38.140625" style="110" customWidth="1"/>
    <col min="11251" max="11251" width="7.85546875" style="110" customWidth="1"/>
    <col min="11252" max="11252" width="3.7109375" style="110" bestFit="1" customWidth="1"/>
    <col min="11253" max="11253" width="9.5703125" style="110" bestFit="1" customWidth="1"/>
    <col min="11254" max="11254" width="8.5703125" style="110" bestFit="1" customWidth="1"/>
    <col min="11255" max="11255" width="11.42578125" style="110" bestFit="1" customWidth="1"/>
    <col min="11256" max="11256" width="11" style="110" bestFit="1" customWidth="1"/>
    <col min="11257" max="11504" width="9.140625" style="110"/>
    <col min="11505" max="11505" width="4.28515625" style="110" customWidth="1"/>
    <col min="11506" max="11506" width="38.140625" style="110" customWidth="1"/>
    <col min="11507" max="11507" width="7.85546875" style="110" customWidth="1"/>
    <col min="11508" max="11508" width="3.7109375" style="110" bestFit="1" customWidth="1"/>
    <col min="11509" max="11509" width="9.5703125" style="110" bestFit="1" customWidth="1"/>
    <col min="11510" max="11510" width="8.5703125" style="110" bestFit="1" customWidth="1"/>
    <col min="11511" max="11511" width="11.42578125" style="110" bestFit="1" customWidth="1"/>
    <col min="11512" max="11512" width="11" style="110" bestFit="1" customWidth="1"/>
    <col min="11513" max="11760" width="9.140625" style="110"/>
    <col min="11761" max="11761" width="4.28515625" style="110" customWidth="1"/>
    <col min="11762" max="11762" width="38.140625" style="110" customWidth="1"/>
    <col min="11763" max="11763" width="7.85546875" style="110" customWidth="1"/>
    <col min="11764" max="11764" width="3.7109375" style="110" bestFit="1" customWidth="1"/>
    <col min="11765" max="11765" width="9.5703125" style="110" bestFit="1" customWidth="1"/>
    <col min="11766" max="11766" width="8.5703125" style="110" bestFit="1" customWidth="1"/>
    <col min="11767" max="11767" width="11.42578125" style="110" bestFit="1" customWidth="1"/>
    <col min="11768" max="11768" width="11" style="110" bestFit="1" customWidth="1"/>
    <col min="11769" max="12016" width="9.140625" style="110"/>
    <col min="12017" max="12017" width="4.28515625" style="110" customWidth="1"/>
    <col min="12018" max="12018" width="38.140625" style="110" customWidth="1"/>
    <col min="12019" max="12019" width="7.85546875" style="110" customWidth="1"/>
    <col min="12020" max="12020" width="3.7109375" style="110" bestFit="1" customWidth="1"/>
    <col min="12021" max="12021" width="9.5703125" style="110" bestFit="1" customWidth="1"/>
    <col min="12022" max="12022" width="8.5703125" style="110" bestFit="1" customWidth="1"/>
    <col min="12023" max="12023" width="11.42578125" style="110" bestFit="1" customWidth="1"/>
    <col min="12024" max="12024" width="11" style="110" bestFit="1" customWidth="1"/>
    <col min="12025" max="12272" width="9.140625" style="110"/>
    <col min="12273" max="12273" width="4.28515625" style="110" customWidth="1"/>
    <col min="12274" max="12274" width="38.140625" style="110" customWidth="1"/>
    <col min="12275" max="12275" width="7.85546875" style="110" customWidth="1"/>
    <col min="12276" max="12276" width="3.7109375" style="110" bestFit="1" customWidth="1"/>
    <col min="12277" max="12277" width="9.5703125" style="110" bestFit="1" customWidth="1"/>
    <col min="12278" max="12278" width="8.5703125" style="110" bestFit="1" customWidth="1"/>
    <col min="12279" max="12279" width="11.42578125" style="110" bestFit="1" customWidth="1"/>
    <col min="12280" max="12280" width="11" style="110" bestFit="1" customWidth="1"/>
    <col min="12281" max="12528" width="9.140625" style="110"/>
    <col min="12529" max="12529" width="4.28515625" style="110" customWidth="1"/>
    <col min="12530" max="12530" width="38.140625" style="110" customWidth="1"/>
    <col min="12531" max="12531" width="7.85546875" style="110" customWidth="1"/>
    <col min="12532" max="12532" width="3.7109375" style="110" bestFit="1" customWidth="1"/>
    <col min="12533" max="12533" width="9.5703125" style="110" bestFit="1" customWidth="1"/>
    <col min="12534" max="12534" width="8.5703125" style="110" bestFit="1" customWidth="1"/>
    <col min="12535" max="12535" width="11.42578125" style="110" bestFit="1" customWidth="1"/>
    <col min="12536" max="12536" width="11" style="110" bestFit="1" customWidth="1"/>
    <col min="12537" max="12784" width="9.140625" style="110"/>
    <col min="12785" max="12785" width="4.28515625" style="110" customWidth="1"/>
    <col min="12786" max="12786" width="38.140625" style="110" customWidth="1"/>
    <col min="12787" max="12787" width="7.85546875" style="110" customWidth="1"/>
    <col min="12788" max="12788" width="3.7109375" style="110" bestFit="1" customWidth="1"/>
    <col min="12789" max="12789" width="9.5703125" style="110" bestFit="1" customWidth="1"/>
    <col min="12790" max="12790" width="8.5703125" style="110" bestFit="1" customWidth="1"/>
    <col min="12791" max="12791" width="11.42578125" style="110" bestFit="1" customWidth="1"/>
    <col min="12792" max="12792" width="11" style="110" bestFit="1" customWidth="1"/>
    <col min="12793" max="13040" width="9.140625" style="110"/>
    <col min="13041" max="13041" width="4.28515625" style="110" customWidth="1"/>
    <col min="13042" max="13042" width="38.140625" style="110" customWidth="1"/>
    <col min="13043" max="13043" width="7.85546875" style="110" customWidth="1"/>
    <col min="13044" max="13044" width="3.7109375" style="110" bestFit="1" customWidth="1"/>
    <col min="13045" max="13045" width="9.5703125" style="110" bestFit="1" customWidth="1"/>
    <col min="13046" max="13046" width="8.5703125" style="110" bestFit="1" customWidth="1"/>
    <col min="13047" max="13047" width="11.42578125" style="110" bestFit="1" customWidth="1"/>
    <col min="13048" max="13048" width="11" style="110" bestFit="1" customWidth="1"/>
    <col min="13049" max="13296" width="9.140625" style="110"/>
    <col min="13297" max="13297" width="4.28515625" style="110" customWidth="1"/>
    <col min="13298" max="13298" width="38.140625" style="110" customWidth="1"/>
    <col min="13299" max="13299" width="7.85546875" style="110" customWidth="1"/>
    <col min="13300" max="13300" width="3.7109375" style="110" bestFit="1" customWidth="1"/>
    <col min="13301" max="13301" width="9.5703125" style="110" bestFit="1" customWidth="1"/>
    <col min="13302" max="13302" width="8.5703125" style="110" bestFit="1" customWidth="1"/>
    <col min="13303" max="13303" width="11.42578125" style="110" bestFit="1" customWidth="1"/>
    <col min="13304" max="13304" width="11" style="110" bestFit="1" customWidth="1"/>
    <col min="13305" max="13552" width="9.140625" style="110"/>
    <col min="13553" max="13553" width="4.28515625" style="110" customWidth="1"/>
    <col min="13554" max="13554" width="38.140625" style="110" customWidth="1"/>
    <col min="13555" max="13555" width="7.85546875" style="110" customWidth="1"/>
    <col min="13556" max="13556" width="3.7109375" style="110" bestFit="1" customWidth="1"/>
    <col min="13557" max="13557" width="9.5703125" style="110" bestFit="1" customWidth="1"/>
    <col min="13558" max="13558" width="8.5703125" style="110" bestFit="1" customWidth="1"/>
    <col min="13559" max="13559" width="11.42578125" style="110" bestFit="1" customWidth="1"/>
    <col min="13560" max="13560" width="11" style="110" bestFit="1" customWidth="1"/>
    <col min="13561" max="13808" width="9.140625" style="110"/>
    <col min="13809" max="13809" width="4.28515625" style="110" customWidth="1"/>
    <col min="13810" max="13810" width="38.140625" style="110" customWidth="1"/>
    <col min="13811" max="13811" width="7.85546875" style="110" customWidth="1"/>
    <col min="13812" max="13812" width="3.7109375" style="110" bestFit="1" customWidth="1"/>
    <col min="13813" max="13813" width="9.5703125" style="110" bestFit="1" customWidth="1"/>
    <col min="13814" max="13814" width="8.5703125" style="110" bestFit="1" customWidth="1"/>
    <col min="13815" max="13815" width="11.42578125" style="110" bestFit="1" customWidth="1"/>
    <col min="13816" max="13816" width="11" style="110" bestFit="1" customWidth="1"/>
    <col min="13817" max="14064" width="9.140625" style="110"/>
    <col min="14065" max="14065" width="4.28515625" style="110" customWidth="1"/>
    <col min="14066" max="14066" width="38.140625" style="110" customWidth="1"/>
    <col min="14067" max="14067" width="7.85546875" style="110" customWidth="1"/>
    <col min="14068" max="14068" width="3.7109375" style="110" bestFit="1" customWidth="1"/>
    <col min="14069" max="14069" width="9.5703125" style="110" bestFit="1" customWidth="1"/>
    <col min="14070" max="14070" width="8.5703125" style="110" bestFit="1" customWidth="1"/>
    <col min="14071" max="14071" width="11.42578125" style="110" bestFit="1" customWidth="1"/>
    <col min="14072" max="14072" width="11" style="110" bestFit="1" customWidth="1"/>
    <col min="14073" max="14320" width="9.140625" style="110"/>
    <col min="14321" max="14321" width="4.28515625" style="110" customWidth="1"/>
    <col min="14322" max="14322" width="38.140625" style="110" customWidth="1"/>
    <col min="14323" max="14323" width="7.85546875" style="110" customWidth="1"/>
    <col min="14324" max="14324" width="3.7109375" style="110" bestFit="1" customWidth="1"/>
    <col min="14325" max="14325" width="9.5703125" style="110" bestFit="1" customWidth="1"/>
    <col min="14326" max="14326" width="8.5703125" style="110" bestFit="1" customWidth="1"/>
    <col min="14327" max="14327" width="11.42578125" style="110" bestFit="1" customWidth="1"/>
    <col min="14328" max="14328" width="11" style="110" bestFit="1" customWidth="1"/>
    <col min="14329" max="14576" width="9.140625" style="110"/>
    <col min="14577" max="14577" width="4.28515625" style="110" customWidth="1"/>
    <col min="14578" max="14578" width="38.140625" style="110" customWidth="1"/>
    <col min="14579" max="14579" width="7.85546875" style="110" customWidth="1"/>
    <col min="14580" max="14580" width="3.7109375" style="110" bestFit="1" customWidth="1"/>
    <col min="14581" max="14581" width="9.5703125" style="110" bestFit="1" customWidth="1"/>
    <col min="14582" max="14582" width="8.5703125" style="110" bestFit="1" customWidth="1"/>
    <col min="14583" max="14583" width="11.42578125" style="110" bestFit="1" customWidth="1"/>
    <col min="14584" max="14584" width="11" style="110" bestFit="1" customWidth="1"/>
    <col min="14585" max="14832" width="9.140625" style="110"/>
    <col min="14833" max="14833" width="4.28515625" style="110" customWidth="1"/>
    <col min="14834" max="14834" width="38.140625" style="110" customWidth="1"/>
    <col min="14835" max="14835" width="7.85546875" style="110" customWidth="1"/>
    <col min="14836" max="14836" width="3.7109375" style="110" bestFit="1" customWidth="1"/>
    <col min="14837" max="14837" width="9.5703125" style="110" bestFit="1" customWidth="1"/>
    <col min="14838" max="14838" width="8.5703125" style="110" bestFit="1" customWidth="1"/>
    <col min="14839" max="14839" width="11.42578125" style="110" bestFit="1" customWidth="1"/>
    <col min="14840" max="14840" width="11" style="110" bestFit="1" customWidth="1"/>
    <col min="14841" max="15088" width="9.140625" style="110"/>
    <col min="15089" max="15089" width="4.28515625" style="110" customWidth="1"/>
    <col min="15090" max="15090" width="38.140625" style="110" customWidth="1"/>
    <col min="15091" max="15091" width="7.85546875" style="110" customWidth="1"/>
    <col min="15092" max="15092" width="3.7109375" style="110" bestFit="1" customWidth="1"/>
    <col min="15093" max="15093" width="9.5703125" style="110" bestFit="1" customWidth="1"/>
    <col min="15094" max="15094" width="8.5703125" style="110" bestFit="1" customWidth="1"/>
    <col min="15095" max="15095" width="11.42578125" style="110" bestFit="1" customWidth="1"/>
    <col min="15096" max="15096" width="11" style="110" bestFit="1" customWidth="1"/>
    <col min="15097" max="15344" width="9.140625" style="110"/>
    <col min="15345" max="15345" width="4.28515625" style="110" customWidth="1"/>
    <col min="15346" max="15346" width="38.140625" style="110" customWidth="1"/>
    <col min="15347" max="15347" width="7.85546875" style="110" customWidth="1"/>
    <col min="15348" max="15348" width="3.7109375" style="110" bestFit="1" customWidth="1"/>
    <col min="15349" max="15349" width="9.5703125" style="110" bestFit="1" customWidth="1"/>
    <col min="15350" max="15350" width="8.5703125" style="110" bestFit="1" customWidth="1"/>
    <col min="15351" max="15351" width="11.42578125" style="110" bestFit="1" customWidth="1"/>
    <col min="15352" max="15352" width="11" style="110" bestFit="1" customWidth="1"/>
    <col min="15353" max="15600" width="9.140625" style="110"/>
    <col min="15601" max="15601" width="4.28515625" style="110" customWidth="1"/>
    <col min="15602" max="15602" width="38.140625" style="110" customWidth="1"/>
    <col min="15603" max="15603" width="7.85546875" style="110" customWidth="1"/>
    <col min="15604" max="15604" width="3.7109375" style="110" bestFit="1" customWidth="1"/>
    <col min="15605" max="15605" width="9.5703125" style="110" bestFit="1" customWidth="1"/>
    <col min="15606" max="15606" width="8.5703125" style="110" bestFit="1" customWidth="1"/>
    <col min="15607" max="15607" width="11.42578125" style="110" bestFit="1" customWidth="1"/>
    <col min="15608" max="15608" width="11" style="110" bestFit="1" customWidth="1"/>
    <col min="15609" max="15856" width="9.140625" style="110"/>
    <col min="15857" max="15857" width="4.28515625" style="110" customWidth="1"/>
    <col min="15858" max="15858" width="38.140625" style="110" customWidth="1"/>
    <col min="15859" max="15859" width="7.85546875" style="110" customWidth="1"/>
    <col min="15860" max="15860" width="3.7109375" style="110" bestFit="1" customWidth="1"/>
    <col min="15861" max="15861" width="9.5703125" style="110" bestFit="1" customWidth="1"/>
    <col min="15862" max="15862" width="8.5703125" style="110" bestFit="1" customWidth="1"/>
    <col min="15863" max="15863" width="11.42578125" style="110" bestFit="1" customWidth="1"/>
    <col min="15864" max="15864" width="11" style="110" bestFit="1" customWidth="1"/>
    <col min="15865" max="16112" width="9.140625" style="110"/>
    <col min="16113" max="16113" width="4.28515625" style="110" customWidth="1"/>
    <col min="16114" max="16114" width="38.140625" style="110" customWidth="1"/>
    <col min="16115" max="16115" width="7.85546875" style="110" customWidth="1"/>
    <col min="16116" max="16116" width="3.7109375" style="110" bestFit="1" customWidth="1"/>
    <col min="16117" max="16117" width="9.5703125" style="110" bestFit="1" customWidth="1"/>
    <col min="16118" max="16118" width="8.5703125" style="110" bestFit="1" customWidth="1"/>
    <col min="16119" max="16119" width="11.42578125" style="110" bestFit="1" customWidth="1"/>
    <col min="16120" max="16120" width="11" style="110" bestFit="1" customWidth="1"/>
    <col min="16121" max="16384" width="9.140625" style="110"/>
  </cols>
  <sheetData>
    <row r="1" spans="1:12" ht="15" x14ac:dyDescent="0.25">
      <c r="A1" s="163"/>
      <c r="B1" s="164"/>
      <c r="C1" s="164"/>
      <c r="D1" s="164"/>
      <c r="E1" s="164"/>
      <c r="F1" s="164"/>
      <c r="G1" s="164"/>
      <c r="H1" s="164"/>
      <c r="I1" s="164"/>
      <c r="J1" s="164"/>
    </row>
    <row r="2" spans="1:12" ht="15" x14ac:dyDescent="0.25">
      <c r="A2" s="165" t="s">
        <v>57</v>
      </c>
      <c r="B2" s="166"/>
      <c r="C2" s="166"/>
      <c r="D2" s="166"/>
      <c r="E2" s="166"/>
      <c r="F2" s="166"/>
      <c r="G2" s="166"/>
      <c r="H2" s="166"/>
    </row>
    <row r="3" spans="1:12" x14ac:dyDescent="0.25">
      <c r="A3" s="112" t="s">
        <v>13</v>
      </c>
      <c r="B3" s="113" t="s">
        <v>14</v>
      </c>
      <c r="C3" s="112" t="s">
        <v>113</v>
      </c>
      <c r="D3" s="112" t="s">
        <v>114</v>
      </c>
      <c r="E3" s="112" t="s">
        <v>17</v>
      </c>
      <c r="F3" s="112" t="s">
        <v>18</v>
      </c>
      <c r="G3" s="112" t="s">
        <v>115</v>
      </c>
      <c r="H3" s="112" t="s">
        <v>116</v>
      </c>
      <c r="I3" s="112" t="s">
        <v>21</v>
      </c>
      <c r="J3" s="112" t="s">
        <v>39</v>
      </c>
      <c r="L3" s="119"/>
    </row>
    <row r="4" spans="1:12" ht="15" x14ac:dyDescent="0.25">
      <c r="A4" s="167" t="s">
        <v>58</v>
      </c>
      <c r="B4" s="168"/>
      <c r="C4" s="168"/>
      <c r="D4" s="168"/>
      <c r="E4" s="168"/>
      <c r="F4" s="168"/>
      <c r="G4" s="168"/>
      <c r="H4" s="169"/>
      <c r="I4" s="116">
        <f>SUM(G5:G9)</f>
        <v>0</v>
      </c>
      <c r="J4" s="116">
        <f>SUM(H5:H9)</f>
        <v>0</v>
      </c>
    </row>
    <row r="5" spans="1:12" ht="38.25" x14ac:dyDescent="0.2">
      <c r="A5" s="111">
        <v>1</v>
      </c>
      <c r="B5" s="114" t="s">
        <v>138</v>
      </c>
      <c r="C5" s="112">
        <v>1</v>
      </c>
      <c r="D5" s="117" t="s">
        <v>32</v>
      </c>
      <c r="E5" s="116"/>
      <c r="F5" s="116"/>
      <c r="G5" s="116">
        <f>+C5*E5</f>
        <v>0</v>
      </c>
      <c r="H5" s="116">
        <f>+C5*F5</f>
        <v>0</v>
      </c>
      <c r="I5" s="116"/>
      <c r="J5" s="116"/>
    </row>
    <row r="6" spans="1:12" x14ac:dyDescent="0.2">
      <c r="A6" s="111">
        <v>2</v>
      </c>
      <c r="B6" s="114" t="s">
        <v>120</v>
      </c>
      <c r="C6" s="112">
        <v>1</v>
      </c>
      <c r="D6" s="117" t="s">
        <v>32</v>
      </c>
      <c r="E6" s="116"/>
      <c r="F6" s="116"/>
      <c r="G6" s="116">
        <f t="shared" ref="G6:G9" si="0">+C6*E6</f>
        <v>0</v>
      </c>
      <c r="H6" s="116">
        <f t="shared" ref="H6:H9" si="1">+C6*F6</f>
        <v>0</v>
      </c>
      <c r="I6" s="116"/>
      <c r="J6" s="116"/>
    </row>
    <row r="7" spans="1:12" ht="25.5" x14ac:dyDescent="0.2">
      <c r="A7" s="111">
        <v>3</v>
      </c>
      <c r="B7" s="114" t="s">
        <v>121</v>
      </c>
      <c r="C7" s="112">
        <v>1</v>
      </c>
      <c r="D7" s="117" t="s">
        <v>32</v>
      </c>
      <c r="E7" s="116"/>
      <c r="F7" s="116"/>
      <c r="G7" s="116">
        <f t="shared" si="0"/>
        <v>0</v>
      </c>
      <c r="H7" s="116">
        <f t="shared" si="1"/>
        <v>0</v>
      </c>
      <c r="I7" s="116"/>
      <c r="J7" s="116"/>
    </row>
    <row r="8" spans="1:12" ht="38.25" x14ac:dyDescent="0.2">
      <c r="A8" s="111">
        <v>4</v>
      </c>
      <c r="B8" s="114" t="s">
        <v>139</v>
      </c>
      <c r="C8" s="112">
        <v>1</v>
      </c>
      <c r="D8" s="117" t="s">
        <v>32</v>
      </c>
      <c r="E8" s="116"/>
      <c r="F8" s="116"/>
      <c r="G8" s="116">
        <f t="shared" si="0"/>
        <v>0</v>
      </c>
      <c r="H8" s="116">
        <f t="shared" si="1"/>
        <v>0</v>
      </c>
      <c r="I8" s="116"/>
      <c r="J8" s="116"/>
    </row>
    <row r="9" spans="1:12" ht="51" x14ac:dyDescent="0.2">
      <c r="A9" s="111">
        <v>5</v>
      </c>
      <c r="B9" s="114" t="s">
        <v>137</v>
      </c>
      <c r="C9" s="112">
        <v>1</v>
      </c>
      <c r="D9" s="117" t="s">
        <v>32</v>
      </c>
      <c r="E9" s="116"/>
      <c r="F9" s="116"/>
      <c r="G9" s="116">
        <f t="shared" si="0"/>
        <v>0</v>
      </c>
      <c r="H9" s="116">
        <f t="shared" si="1"/>
        <v>0</v>
      </c>
      <c r="I9" s="116"/>
      <c r="J9" s="116"/>
    </row>
    <row r="10" spans="1:12" x14ac:dyDescent="0.25">
      <c r="A10" s="170" t="s">
        <v>117</v>
      </c>
      <c r="B10" s="171"/>
      <c r="C10" s="171"/>
      <c r="D10" s="171"/>
      <c r="E10" s="171"/>
      <c r="F10" s="171"/>
      <c r="G10" s="171"/>
      <c r="H10" s="172"/>
      <c r="I10" s="116">
        <f>SUM(I4:I9)</f>
        <v>0</v>
      </c>
      <c r="J10" s="116">
        <f>SUM(J4:J9)</f>
        <v>0</v>
      </c>
    </row>
    <row r="11" spans="1:12" ht="15" x14ac:dyDescent="0.25">
      <c r="A11" s="173"/>
      <c r="B11" s="174"/>
      <c r="C11" s="174"/>
      <c r="D11" s="174"/>
      <c r="E11" s="174"/>
      <c r="F11" s="174"/>
      <c r="G11" s="174"/>
      <c r="H11" s="175"/>
      <c r="I11" s="161">
        <f>SUM(I10:J10)</f>
        <v>0</v>
      </c>
      <c r="J11" s="162"/>
    </row>
    <row r="12" spans="1:12" ht="15" x14ac:dyDescent="0.25">
      <c r="A12" s="158" t="s">
        <v>118</v>
      </c>
      <c r="B12" s="159"/>
      <c r="C12" s="159"/>
      <c r="D12" s="159"/>
      <c r="E12" s="159"/>
      <c r="F12" s="159"/>
      <c r="G12" s="159"/>
      <c r="H12" s="160"/>
      <c r="I12" s="161">
        <f>ROUND(I11*0.27,0)</f>
        <v>0</v>
      </c>
      <c r="J12" s="162"/>
    </row>
    <row r="13" spans="1:12" ht="15" x14ac:dyDescent="0.25">
      <c r="A13" s="158" t="s">
        <v>119</v>
      </c>
      <c r="B13" s="159"/>
      <c r="C13" s="159"/>
      <c r="D13" s="159"/>
      <c r="E13" s="159"/>
      <c r="F13" s="159"/>
      <c r="G13" s="159"/>
      <c r="H13" s="160"/>
      <c r="I13" s="161">
        <f>+SUM(I11:J12)</f>
        <v>0</v>
      </c>
      <c r="J13" s="162"/>
    </row>
  </sheetData>
  <sheetProtection selectLockedCells="1" selectUnlockedCells="1"/>
  <mergeCells count="9">
    <mergeCell ref="A13:H13"/>
    <mergeCell ref="I11:J11"/>
    <mergeCell ref="I12:J12"/>
    <mergeCell ref="I13:J13"/>
    <mergeCell ref="A1:J1"/>
    <mergeCell ref="A2:H2"/>
    <mergeCell ref="A4:H4"/>
    <mergeCell ref="A10:H11"/>
    <mergeCell ref="A12:H12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82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8</vt:i4>
      </vt:variant>
    </vt:vector>
  </HeadingPairs>
  <TitlesOfParts>
    <vt:vector size="16" baseType="lpstr">
      <vt:lpstr>Főösszesítő</vt:lpstr>
      <vt:lpstr>Külső hőszigetelés</vt:lpstr>
      <vt:lpstr>Akadálymentesítés</vt:lpstr>
      <vt:lpstr>Nyílászáró csere </vt:lpstr>
      <vt:lpstr>Kazán</vt:lpstr>
      <vt:lpstr>Szabályozhatóság</vt:lpstr>
      <vt:lpstr>mesterséges szellőzés</vt:lpstr>
      <vt:lpstr>Napelem</vt:lpstr>
      <vt:lpstr>Akadálymentesítés!Nyomtatási_terület</vt:lpstr>
      <vt:lpstr>Főösszesítő!Nyomtatási_terület</vt:lpstr>
      <vt:lpstr>Kazán!Nyomtatási_terület</vt:lpstr>
      <vt:lpstr>'Külső hőszigetelés'!Nyomtatási_terület</vt:lpstr>
      <vt:lpstr>'mesterséges szellőzés'!Nyomtatási_terület</vt:lpstr>
      <vt:lpstr>Napelem!Nyomtatási_terület</vt:lpstr>
      <vt:lpstr>'Nyílászáró csere '!Nyomtatási_terület</vt:lpstr>
      <vt:lpstr>Szabályozhatóság!Nyomtatási_terület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2016-06-22T15:33:18Z</cp:lastPrinted>
  <dcterms:created xsi:type="dcterms:W3CDTF">2013-06-01T15:46:24Z</dcterms:created>
  <dcterms:modified xsi:type="dcterms:W3CDTF">2017-03-07T14:05:25Z</dcterms:modified>
</cp:coreProperties>
</file>